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lobalis\Global 2026\Formulación\Sumarios 2026\Sumarios Ley de Presupuesto 2026\Sumarios 2026 Ley Aprobada Excel\01.- Gobierno Central\"/>
    </mc:Choice>
  </mc:AlternateContent>
  <xr:revisionPtr revIDLastSave="0" documentId="13_ncr:1_{A144B8BE-6E02-4ABC-AC1E-F62BE44054B8}" xr6:coauthVersionLast="36" xr6:coauthVersionMax="36" xr10:uidLastSave="{00000000-0000-0000-0000-000000000000}"/>
  <bookViews>
    <workbookView xWindow="0" yWindow="0" windowWidth="28800" windowHeight="12105" xr2:uid="{BA07870D-01FB-4A81-B5BA-ABAE06957DC4}"/>
  </bookViews>
  <sheets>
    <sheet name="Sumario 3" sheetId="1" r:id="rId1"/>
  </sheets>
  <definedNames>
    <definedName name="_xlnm.Print_Area" localSheetId="0">'Sumario 3'!$A$1:$C$40</definedName>
    <definedName name="_xlnm.Database">#REF!</definedName>
    <definedName name="FLUJO">#REF!</definedName>
    <definedName name="gtok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3" i="1"/>
  <c r="C5" i="1" l="1"/>
  <c r="C39" i="1"/>
  <c r="C34" i="1"/>
  <c r="C40" i="1" s="1"/>
</calcChain>
</file>

<file path=xl/sharedStrings.xml><?xml version="1.0" encoding="utf-8"?>
<sst xmlns="http://schemas.openxmlformats.org/spreadsheetml/2006/main" count="40" uniqueCount="39">
  <si>
    <t>SUMARIO No. 3 GASTOS DEL GOBIERNO CENTRAL</t>
  </si>
  <si>
    <t>(En  US dólares)</t>
  </si>
  <si>
    <t xml:space="preserve"> Órgano Legislativo</t>
  </si>
  <si>
    <t xml:space="preserve"> Órgano Judicial</t>
  </si>
  <si>
    <t xml:space="preserve"> Órgano Ejecutivo</t>
  </si>
  <si>
    <t xml:space="preserve"> Presidencia de la República</t>
  </si>
  <si>
    <t xml:space="preserve"> Ramo de Hacienda</t>
  </si>
  <si>
    <t xml:space="preserve"> Ramo de Relaciones Exteriores </t>
  </si>
  <si>
    <t xml:space="preserve"> Ramo de la Defensa Nacional</t>
  </si>
  <si>
    <t xml:space="preserve"> Ramo de Gobernación y Desarrollo Territorial</t>
  </si>
  <si>
    <t xml:space="preserve"> Ramo de Seguridad Pública  y Justicia</t>
  </si>
  <si>
    <t>Ramo de Educación, Ciencia y Tecnología</t>
  </si>
  <si>
    <t xml:space="preserve"> Ramo de Salud</t>
  </si>
  <si>
    <t xml:space="preserve"> Ramo de Trabajo y Previsión Social</t>
  </si>
  <si>
    <t xml:space="preserve"> Ramo de Cultura</t>
  </si>
  <si>
    <t xml:space="preserve"> Ramo de Vivienda</t>
  </si>
  <si>
    <t xml:space="preserve"> Ramo de Desarrollo Local</t>
  </si>
  <si>
    <t xml:space="preserve"> Ramo de Economía</t>
  </si>
  <si>
    <t xml:space="preserve"> Ramo de Agricultura y Ganadería</t>
  </si>
  <si>
    <t xml:space="preserve"> Ramo de Obras Públicas y de Transporte</t>
  </si>
  <si>
    <t xml:space="preserve"> Ramo de Medio Ambiente y Recursos Naturales</t>
  </si>
  <si>
    <t xml:space="preserve"> Ramo de Turismo</t>
  </si>
  <si>
    <t>Ministerio Público</t>
  </si>
  <si>
    <t xml:space="preserve"> Fiscalía General de la República</t>
  </si>
  <si>
    <t xml:space="preserve"> Procuraduría General de la República</t>
  </si>
  <si>
    <t xml:space="preserve"> Procuraduría para la Defensa de los Derechos Humanos</t>
  </si>
  <si>
    <t>Otras Instituciones</t>
  </si>
  <si>
    <t xml:space="preserve"> Corte de Cuentas de la República</t>
  </si>
  <si>
    <t xml:space="preserve"> Tribunal Supremo Electoral</t>
  </si>
  <si>
    <t xml:space="preserve"> Tribunal de Servicio Civil</t>
  </si>
  <si>
    <t xml:space="preserve"> Tribunal de Ética Gubernamental</t>
  </si>
  <si>
    <t xml:space="preserve"> Instituto de Acceso a la Información Pública</t>
  </si>
  <si>
    <t xml:space="preserve"> Consejo Nacional de la Judicatura</t>
  </si>
  <si>
    <t>SUBTOTAL INSTITUCIONES</t>
  </si>
  <si>
    <t xml:space="preserve"> Deuda Pública</t>
  </si>
  <si>
    <t xml:space="preserve"> Obligaciones Generales del Estado</t>
  </si>
  <si>
    <t xml:space="preserve"> Transferencias Varias</t>
  </si>
  <si>
    <t>SUBTOTAL DEUDA Y TRANSFERENCIAS</t>
  </si>
  <si>
    <t>TOTAL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</si>
</sst>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#,##0.00\ &quot;¢&quot;;[Red]\-#,##0.00\ &quot;¢&quot;"/>
    <numFmt numFmtId="165" formatCode="_(* #,##0_);_(* \(#,##0\);_(* &quot;-&quot;?_);_(@_)"/>
  </numFmts>
  <fonts count="7" x14ac:knownFonts="1">
    <font>
      <sz val="10"/>
      <name val="Arial"/>
    </font>
    <font>
      <b/>
      <sz val="14"/>
      <name val="Museo Sans 900"/>
      <family val="3"/>
    </font>
    <font>
      <sz val="10"/>
      <name val="Museo Sans 100"/>
      <family val="3"/>
    </font>
    <font>
      <b/>
      <sz val="10"/>
      <name val="Museo Sans 700"/>
      <family val="3"/>
    </font>
    <font>
      <b/>
      <u/>
      <sz val="10"/>
      <name val="Museo Sans 100"/>
      <family val="3"/>
    </font>
    <font>
      <sz val="10"/>
      <name val="Arial"/>
      <family val="2"/>
    </font>
    <font>
      <b/>
      <sz val="10"/>
      <name val="Museo Sans 100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Fill="1" applyBorder="1" applyAlignment="1">
      <alignment vertical="center"/>
    </xf>
    <xf numFmtId="164" fontId="4" fillId="0" borderId="0" xfId="0" applyNumberFormat="1" applyFont="1" applyFill="1" applyBorder="1" applyAlignment="1" applyProtection="1">
      <alignment vertical="center"/>
    </xf>
    <xf numFmtId="41" fontId="6" fillId="0" borderId="0" xfId="1" applyNumberFormat="1" applyFont="1" applyFill="1" applyBorder="1" applyAlignment="1">
      <alignment vertical="center" wrapText="1"/>
    </xf>
    <xf numFmtId="165" fontId="6" fillId="0" borderId="5" xfId="1" applyNumberFormat="1" applyFont="1" applyFill="1" applyBorder="1" applyAlignment="1" applyProtection="1">
      <alignment vertical="center"/>
    </xf>
    <xf numFmtId="38" fontId="2" fillId="0" borderId="0" xfId="0" applyNumberFormat="1" applyFont="1" applyFill="1" applyBorder="1" applyAlignment="1">
      <alignment vertical="center"/>
    </xf>
    <xf numFmtId="41" fontId="6" fillId="0" borderId="0" xfId="1" applyNumberFormat="1" applyFont="1" applyFill="1" applyBorder="1" applyAlignment="1">
      <alignment vertical="center"/>
    </xf>
    <xf numFmtId="41" fontId="6" fillId="0" borderId="6" xfId="1" applyNumberFormat="1" applyFont="1" applyFill="1" applyBorder="1" applyAlignment="1">
      <alignment vertical="center"/>
    </xf>
    <xf numFmtId="165" fontId="6" fillId="0" borderId="7" xfId="1" applyNumberFormat="1" applyFont="1" applyFill="1" applyBorder="1" applyAlignment="1" applyProtection="1">
      <alignment vertical="center"/>
    </xf>
    <xf numFmtId="164" fontId="2" fillId="0" borderId="0" xfId="0" applyNumberFormat="1" applyFont="1" applyFill="1" applyBorder="1" applyAlignment="1" applyProtection="1">
      <alignment horizontal="left" vertical="center" indent="2"/>
    </xf>
    <xf numFmtId="41" fontId="2" fillId="0" borderId="0" xfId="1" applyNumberFormat="1" applyFont="1" applyFill="1" applyBorder="1" applyAlignment="1">
      <alignment vertical="center"/>
    </xf>
    <xf numFmtId="41" fontId="6" fillId="0" borderId="5" xfId="1" applyNumberFormat="1" applyFont="1" applyFill="1" applyBorder="1" applyAlignment="1" applyProtection="1">
      <alignment vertical="center"/>
    </xf>
    <xf numFmtId="41" fontId="2" fillId="0" borderId="6" xfId="1" applyNumberFormat="1" applyFont="1" applyFill="1" applyBorder="1" applyAlignment="1">
      <alignment vertical="center"/>
    </xf>
    <xf numFmtId="41" fontId="6" fillId="0" borderId="7" xfId="1" applyNumberFormat="1" applyFont="1" applyFill="1" applyBorder="1" applyAlignment="1" applyProtection="1">
      <alignment vertical="center"/>
    </xf>
    <xf numFmtId="41" fontId="6" fillId="0" borderId="5" xfId="1" applyNumberFormat="1" applyFont="1" applyFill="1" applyBorder="1" applyAlignment="1">
      <alignment vertical="center"/>
    </xf>
    <xf numFmtId="41" fontId="2" fillId="0" borderId="5" xfId="0" applyNumberFormat="1" applyFont="1" applyFill="1" applyBorder="1" applyAlignment="1">
      <alignment vertical="center"/>
    </xf>
    <xf numFmtId="41" fontId="2" fillId="0" borderId="0" xfId="1" applyNumberFormat="1" applyFont="1" applyFill="1" applyBorder="1" applyAlignment="1" applyProtection="1">
      <alignment vertical="center"/>
    </xf>
    <xf numFmtId="164" fontId="6" fillId="0" borderId="8" xfId="0" applyNumberFormat="1" applyFont="1" applyFill="1" applyBorder="1" applyAlignment="1" applyProtection="1">
      <alignment vertical="center"/>
    </xf>
    <xf numFmtId="41" fontId="2" fillId="0" borderId="8" xfId="1" applyNumberFormat="1" applyFont="1" applyFill="1" applyBorder="1" applyAlignment="1" applyProtection="1">
      <alignment vertical="center"/>
    </xf>
    <xf numFmtId="41" fontId="6" fillId="0" borderId="9" xfId="1" applyNumberFormat="1" applyFont="1" applyFill="1" applyBorder="1" applyAlignment="1" applyProtection="1">
      <alignment vertical="center"/>
    </xf>
    <xf numFmtId="41" fontId="6" fillId="0" borderId="10" xfId="1" applyNumberFormat="1" applyFont="1" applyFill="1" applyBorder="1" applyAlignment="1" applyProtection="1">
      <alignment vertical="center"/>
    </xf>
    <xf numFmtId="41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 indent="4"/>
    </xf>
    <xf numFmtId="164" fontId="6" fillId="0" borderId="8" xfId="0" applyNumberFormat="1" applyFont="1" applyFill="1" applyBorder="1" applyAlignment="1" applyProtection="1">
      <alignment horizontal="left" vertical="center"/>
    </xf>
    <xf numFmtId="41" fontId="2" fillId="0" borderId="8" xfId="1" applyNumberFormat="1" applyFont="1" applyFill="1" applyBorder="1" applyAlignment="1">
      <alignment vertical="center"/>
    </xf>
    <xf numFmtId="165" fontId="6" fillId="0" borderId="9" xfId="1" applyNumberFormat="1" applyFont="1" applyFill="1" applyBorder="1" applyAlignment="1" applyProtection="1">
      <alignment vertical="center"/>
    </xf>
    <xf numFmtId="49" fontId="6" fillId="0" borderId="3" xfId="0" applyNumberFormat="1" applyFont="1" applyFill="1" applyBorder="1" applyAlignment="1" applyProtection="1">
      <alignment horizontal="center" vertical="center"/>
    </xf>
    <xf numFmtId="41" fontId="2" fillId="0" borderId="3" xfId="1" applyNumberFormat="1" applyFont="1" applyFill="1" applyBorder="1" applyAlignment="1" applyProtection="1">
      <alignment vertical="center"/>
    </xf>
    <xf numFmtId="165" fontId="6" fillId="0" borderId="11" xfId="1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3C7B1-F390-4EFC-9375-2FB7928E68F9}">
  <sheetPr>
    <tabColor rgb="FFFFC000"/>
  </sheetPr>
  <dimension ref="A1:AK115"/>
  <sheetViews>
    <sheetView showGridLines="0" showZeros="0" tabSelected="1" topLeftCell="A31" zoomScale="120" zoomScaleNormal="120" zoomScaleSheetLayoutView="75" workbookViewId="0">
      <selection activeCell="C42" sqref="C42"/>
    </sheetView>
  </sheetViews>
  <sheetFormatPr baseColWidth="10" defaultRowHeight="12.75" x14ac:dyDescent="0.2"/>
  <cols>
    <col min="1" max="1" width="54.5703125" style="29" customWidth="1"/>
    <col min="2" max="3" width="18.7109375" style="1" customWidth="1"/>
    <col min="4" max="4" width="22.140625" style="1" customWidth="1"/>
    <col min="5" max="5" width="12.5703125" style="1" bestFit="1" customWidth="1"/>
    <col min="6" max="6" width="11.42578125" style="1"/>
    <col min="7" max="7" width="27.5703125" style="1" customWidth="1"/>
    <col min="8" max="8" width="16.42578125" style="1" customWidth="1"/>
    <col min="9" max="9" width="17" style="1" customWidth="1"/>
    <col min="10" max="31" width="16.42578125" style="1" customWidth="1"/>
    <col min="32" max="32" width="17" style="1" customWidth="1"/>
    <col min="33" max="16384" width="11.42578125" style="1"/>
  </cols>
  <sheetData>
    <row r="1" spans="1:5" ht="33.75" customHeight="1" thickTop="1" x14ac:dyDescent="0.2">
      <c r="A1" s="30" t="s">
        <v>0</v>
      </c>
      <c r="B1" s="30"/>
      <c r="C1" s="31"/>
    </row>
    <row r="2" spans="1:5" ht="18" customHeight="1" thickBot="1" x14ac:dyDescent="0.25">
      <c r="A2" s="32" t="s">
        <v>1</v>
      </c>
      <c r="B2" s="32"/>
      <c r="C2" s="33"/>
    </row>
    <row r="3" spans="1:5" ht="21" customHeight="1" thickTop="1" x14ac:dyDescent="0.2">
      <c r="A3" s="2" t="s">
        <v>2</v>
      </c>
      <c r="B3" s="3"/>
      <c r="C3" s="4">
        <v>46996257</v>
      </c>
      <c r="E3" s="5"/>
    </row>
    <row r="4" spans="1:5" ht="21" customHeight="1" x14ac:dyDescent="0.2">
      <c r="A4" s="2" t="s">
        <v>3</v>
      </c>
      <c r="B4" s="6"/>
      <c r="C4" s="4">
        <v>369244035</v>
      </c>
    </row>
    <row r="5" spans="1:5" ht="21" customHeight="1" x14ac:dyDescent="0.2">
      <c r="A5" s="2" t="s">
        <v>4</v>
      </c>
      <c r="B5" s="7"/>
      <c r="C5" s="8">
        <f>SUM(B6:B22)</f>
        <v>6123137246</v>
      </c>
    </row>
    <row r="6" spans="1:5" ht="20.100000000000001" customHeight="1" x14ac:dyDescent="0.2">
      <c r="A6" s="9" t="s">
        <v>5</v>
      </c>
      <c r="B6" s="10">
        <v>192965150</v>
      </c>
      <c r="C6" s="11"/>
    </row>
    <row r="7" spans="1:5" ht="20.100000000000001" customHeight="1" x14ac:dyDescent="0.2">
      <c r="A7" s="9" t="s">
        <v>6</v>
      </c>
      <c r="B7" s="10">
        <v>120795871</v>
      </c>
      <c r="C7" s="11"/>
    </row>
    <row r="8" spans="1:5" ht="20.100000000000001" customHeight="1" x14ac:dyDescent="0.2">
      <c r="A8" s="9" t="s">
        <v>7</v>
      </c>
      <c r="B8" s="10">
        <v>50492968</v>
      </c>
      <c r="C8" s="11"/>
    </row>
    <row r="9" spans="1:5" ht="20.100000000000001" customHeight="1" x14ac:dyDescent="0.2">
      <c r="A9" s="9" t="s">
        <v>8</v>
      </c>
      <c r="B9" s="10">
        <v>334596852</v>
      </c>
      <c r="C9" s="11"/>
    </row>
    <row r="10" spans="1:5" ht="20.100000000000001" customHeight="1" x14ac:dyDescent="0.2">
      <c r="A10" s="9" t="s">
        <v>9</v>
      </c>
      <c r="B10" s="10">
        <v>280913509</v>
      </c>
      <c r="C10" s="11"/>
    </row>
    <row r="11" spans="1:5" ht="20.100000000000001" customHeight="1" x14ac:dyDescent="0.2">
      <c r="A11" s="9" t="s">
        <v>10</v>
      </c>
      <c r="B11" s="10">
        <v>702585525</v>
      </c>
      <c r="C11" s="11"/>
    </row>
    <row r="12" spans="1:5" ht="20.100000000000001" customHeight="1" x14ac:dyDescent="0.2">
      <c r="A12" s="9" t="s">
        <v>11</v>
      </c>
      <c r="B12" s="10">
        <v>1683354540</v>
      </c>
      <c r="C12" s="11"/>
    </row>
    <row r="13" spans="1:5" ht="20.100000000000001" customHeight="1" x14ac:dyDescent="0.2">
      <c r="A13" s="9" t="s">
        <v>12</v>
      </c>
      <c r="B13" s="10">
        <v>1345468319</v>
      </c>
      <c r="C13" s="11"/>
    </row>
    <row r="14" spans="1:5" ht="20.100000000000001" customHeight="1" x14ac:dyDescent="0.2">
      <c r="A14" s="9" t="s">
        <v>13</v>
      </c>
      <c r="B14" s="10">
        <v>14970280</v>
      </c>
      <c r="C14" s="11"/>
    </row>
    <row r="15" spans="1:5" ht="20.100000000000001" customHeight="1" x14ac:dyDescent="0.2">
      <c r="A15" s="9" t="s">
        <v>14</v>
      </c>
      <c r="B15" s="10">
        <v>31219777</v>
      </c>
      <c r="C15" s="11"/>
    </row>
    <row r="16" spans="1:5" ht="20.100000000000001" customHeight="1" x14ac:dyDescent="0.2">
      <c r="A16" s="9" t="s">
        <v>15</v>
      </c>
      <c r="B16" s="10">
        <v>13600661</v>
      </c>
      <c r="C16" s="11"/>
    </row>
    <row r="17" spans="1:3" ht="20.100000000000001" customHeight="1" x14ac:dyDescent="0.2">
      <c r="A17" s="9" t="s">
        <v>16</v>
      </c>
      <c r="B17" s="10">
        <v>39072543</v>
      </c>
      <c r="C17" s="11"/>
    </row>
    <row r="18" spans="1:3" ht="20.100000000000001" customHeight="1" x14ac:dyDescent="0.2">
      <c r="A18" s="9" t="s">
        <v>17</v>
      </c>
      <c r="B18" s="10">
        <v>64541926</v>
      </c>
      <c r="C18" s="11"/>
    </row>
    <row r="19" spans="1:3" ht="20.100000000000001" customHeight="1" x14ac:dyDescent="0.2">
      <c r="A19" s="9" t="s">
        <v>18</v>
      </c>
      <c r="B19" s="10">
        <v>188907851</v>
      </c>
      <c r="C19" s="11"/>
    </row>
    <row r="20" spans="1:3" ht="20.100000000000001" customHeight="1" x14ac:dyDescent="0.2">
      <c r="A20" s="9" t="s">
        <v>19</v>
      </c>
      <c r="B20" s="10">
        <v>985323978</v>
      </c>
      <c r="C20" s="11"/>
    </row>
    <row r="21" spans="1:3" ht="20.100000000000001" customHeight="1" x14ac:dyDescent="0.2">
      <c r="A21" s="9" t="s">
        <v>20</v>
      </c>
      <c r="B21" s="10">
        <v>16234979</v>
      </c>
      <c r="C21" s="11"/>
    </row>
    <row r="22" spans="1:3" ht="20.100000000000001" customHeight="1" x14ac:dyDescent="0.2">
      <c r="A22" s="9" t="s">
        <v>21</v>
      </c>
      <c r="B22" s="10">
        <v>58092517</v>
      </c>
      <c r="C22" s="11"/>
    </row>
    <row r="23" spans="1:3" ht="21" customHeight="1" x14ac:dyDescent="0.2">
      <c r="A23" s="2" t="s">
        <v>22</v>
      </c>
      <c r="B23" s="12"/>
      <c r="C23" s="13">
        <f>SUM(B24:B26)</f>
        <v>135539385</v>
      </c>
    </row>
    <row r="24" spans="1:3" ht="20.100000000000001" customHeight="1" x14ac:dyDescent="0.2">
      <c r="A24" s="9" t="s">
        <v>23</v>
      </c>
      <c r="B24" s="10">
        <v>91664660</v>
      </c>
      <c r="C24" s="11"/>
    </row>
    <row r="25" spans="1:3" ht="20.100000000000001" customHeight="1" x14ac:dyDescent="0.2">
      <c r="A25" s="9" t="s">
        <v>24</v>
      </c>
      <c r="B25" s="10">
        <v>35035969</v>
      </c>
      <c r="C25" s="11"/>
    </row>
    <row r="26" spans="1:3" ht="20.100000000000001" customHeight="1" x14ac:dyDescent="0.2">
      <c r="A26" s="9" t="s">
        <v>25</v>
      </c>
      <c r="B26" s="10">
        <v>8838756</v>
      </c>
      <c r="C26" s="11"/>
    </row>
    <row r="27" spans="1:3" ht="21" customHeight="1" x14ac:dyDescent="0.2">
      <c r="A27" s="2" t="s">
        <v>26</v>
      </c>
      <c r="B27" s="12"/>
      <c r="C27" s="13">
        <f>SUM(B28:B33)</f>
        <v>79918396</v>
      </c>
    </row>
    <row r="28" spans="1:3" ht="20.100000000000001" customHeight="1" x14ac:dyDescent="0.2">
      <c r="A28" s="9" t="s">
        <v>27</v>
      </c>
      <c r="B28" s="10">
        <v>55820585</v>
      </c>
      <c r="C28" s="11"/>
    </row>
    <row r="29" spans="1:3" ht="20.100000000000001" customHeight="1" x14ac:dyDescent="0.2">
      <c r="A29" s="9" t="s">
        <v>28</v>
      </c>
      <c r="B29" s="10">
        <v>12397722</v>
      </c>
      <c r="C29" s="14"/>
    </row>
    <row r="30" spans="1:3" ht="20.100000000000001" customHeight="1" x14ac:dyDescent="0.2">
      <c r="A30" s="9" t="s">
        <v>29</v>
      </c>
      <c r="B30" s="10">
        <v>1378140</v>
      </c>
      <c r="C30" s="15"/>
    </row>
    <row r="31" spans="1:3" ht="20.100000000000001" customHeight="1" x14ac:dyDescent="0.2">
      <c r="A31" s="9" t="s">
        <v>30</v>
      </c>
      <c r="B31" s="10">
        <v>2403234</v>
      </c>
      <c r="C31" s="15"/>
    </row>
    <row r="32" spans="1:3" ht="20.100000000000001" customHeight="1" x14ac:dyDescent="0.2">
      <c r="A32" s="9" t="s">
        <v>31</v>
      </c>
      <c r="B32" s="10">
        <v>1902399</v>
      </c>
      <c r="C32" s="15"/>
    </row>
    <row r="33" spans="1:5" ht="20.100000000000001" customHeight="1" x14ac:dyDescent="0.2">
      <c r="A33" s="9" t="s">
        <v>32</v>
      </c>
      <c r="B33" s="16">
        <v>6016316</v>
      </c>
      <c r="C33" s="11"/>
    </row>
    <row r="34" spans="1:5" ht="21" customHeight="1" x14ac:dyDescent="0.2">
      <c r="A34" s="17" t="s">
        <v>33</v>
      </c>
      <c r="B34" s="18"/>
      <c r="C34" s="19">
        <f>C3+C4+C5+C23+C27</f>
        <v>6754835319</v>
      </c>
    </row>
    <row r="35" spans="1:5" ht="18" customHeight="1" x14ac:dyDescent="0.2">
      <c r="A35" s="9" t="s">
        <v>6</v>
      </c>
      <c r="B35" s="16"/>
      <c r="C35" s="20"/>
      <c r="E35" s="21"/>
    </row>
    <row r="36" spans="1:5" ht="20.100000000000001" customHeight="1" x14ac:dyDescent="0.2">
      <c r="A36" s="22" t="s">
        <v>34</v>
      </c>
      <c r="B36" s="16"/>
      <c r="C36" s="4">
        <v>2433623474</v>
      </c>
      <c r="E36" s="21"/>
    </row>
    <row r="37" spans="1:5" ht="20.100000000000001" customHeight="1" x14ac:dyDescent="0.2">
      <c r="A37" s="22" t="s">
        <v>35</v>
      </c>
      <c r="B37" s="16"/>
      <c r="C37" s="4">
        <v>239652884</v>
      </c>
      <c r="E37" s="21"/>
    </row>
    <row r="38" spans="1:5" ht="20.100000000000001" customHeight="1" x14ac:dyDescent="0.2">
      <c r="A38" s="22" t="s">
        <v>36</v>
      </c>
      <c r="B38" s="16"/>
      <c r="C38" s="4">
        <v>1127469251</v>
      </c>
    </row>
    <row r="39" spans="1:5" ht="21" customHeight="1" x14ac:dyDescent="0.2">
      <c r="A39" s="23" t="s">
        <v>37</v>
      </c>
      <c r="B39" s="24"/>
      <c r="C39" s="25">
        <f>C36+C37+C38</f>
        <v>3800745609</v>
      </c>
    </row>
    <row r="40" spans="1:5" ht="21" customHeight="1" thickBot="1" x14ac:dyDescent="0.25">
      <c r="A40" s="26" t="s">
        <v>38</v>
      </c>
      <c r="B40" s="27"/>
      <c r="C40" s="28">
        <f>C34+C39</f>
        <v>10555580928</v>
      </c>
    </row>
    <row r="41" spans="1:5" ht="13.5" thickTop="1" x14ac:dyDescent="0.2"/>
    <row r="42" spans="1:5" x14ac:dyDescent="0.2">
      <c r="C42" s="21"/>
    </row>
    <row r="45" spans="1:5" x14ac:dyDescent="0.2">
      <c r="C45" s="21"/>
    </row>
    <row r="65" spans="37:37" x14ac:dyDescent="0.2">
      <c r="AK65" s="1">
        <v>124690</v>
      </c>
    </row>
    <row r="115" spans="4:4" x14ac:dyDescent="0.2">
      <c r="D115" s="1">
        <v>-122200000</v>
      </c>
    </row>
  </sheetData>
  <mergeCells count="2">
    <mergeCell ref="A1:C1"/>
    <mergeCell ref="A2:C2"/>
  </mergeCells>
  <printOptions horizontalCentered="1"/>
  <pageMargins left="0.35433070866141736" right="0.19685039370078741" top="0.31496062992125984" bottom="0.19685039370078741" header="0.19685039370078741" footer="0.19685039370078741"/>
  <pageSetup scale="9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Sumario 3</vt:lpstr>
      <vt:lpstr>'Sumario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 Ernesto Canas Santos</dc:creator>
  <cp:lastModifiedBy>Abelino De Jesus Lopez Pilia</cp:lastModifiedBy>
  <dcterms:created xsi:type="dcterms:W3CDTF">2026-01-06T14:17:27Z</dcterms:created>
  <dcterms:modified xsi:type="dcterms:W3CDTF">2026-01-06T14:47:56Z</dcterms:modified>
</cp:coreProperties>
</file>