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balis\Global 2025\Formulación\Sumarios\Sumarios Ley de Presupuesto Aprobada 2025\Sumarios Públicación PTF\02 Instituciones Descentralizadas\"/>
    </mc:Choice>
  </mc:AlternateContent>
  <xr:revisionPtr revIDLastSave="0" documentId="13_ncr:1_{74335BA9-FE62-447F-A4A2-90E9327F7BC3}" xr6:coauthVersionLast="36" xr6:coauthVersionMax="36" xr10:uidLastSave="{00000000-0000-0000-0000-000000000000}"/>
  <bookViews>
    <workbookView xWindow="0" yWindow="0" windowWidth="28800" windowHeight="12225" xr2:uid="{BCA7A82B-A4BE-4E9C-A8F4-DF9E84D567FC}"/>
  </bookViews>
  <sheets>
    <sheet name="Sumario2" sheetId="1" r:id="rId1"/>
  </sheets>
  <definedNames>
    <definedName name="_xlnm.Print_Area" localSheetId="0">Sumario2!$A$1:$C$102</definedName>
    <definedName name="_xlnm.Print_Titles" localSheetId="0">Sumario2!$1:$4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2" i="1" l="1"/>
  <c r="C98" i="1"/>
  <c r="C96" i="1"/>
  <c r="C93" i="1"/>
  <c r="C86" i="1"/>
  <c r="C70" i="1"/>
  <c r="C68" i="1"/>
  <c r="C27" i="1"/>
  <c r="C21" i="1"/>
  <c r="C16" i="1"/>
  <c r="C11" i="1"/>
  <c r="C5" i="1"/>
  <c r="C102" i="1" l="1"/>
</calcChain>
</file>

<file path=xl/sharedStrings.xml><?xml version="1.0" encoding="utf-8"?>
<sst xmlns="http://schemas.openxmlformats.org/spreadsheetml/2006/main" count="101" uniqueCount="101">
  <si>
    <t>SUMARIO No. 2  COMPOSICION DEL GASTO DE LAS INSTITUCIONES DESCENTRALIZADAS NO EMPRESARIALES</t>
  </si>
  <si>
    <t>( En US dólares )</t>
  </si>
  <si>
    <t xml:space="preserve">                           INSTITUCION</t>
  </si>
  <si>
    <t>0500 PRESIDENCIA DE LA REPÚBLICA</t>
  </si>
  <si>
    <t>0501 Instituto Nacional de los Deportes de El Salvador</t>
  </si>
  <si>
    <t>0504 Instituto Salvadoreño para el Desarrollo de la Mujer</t>
  </si>
  <si>
    <t>0556 Dirección Nacional de Obras Municipales</t>
  </si>
  <si>
    <t>0557 Dirección Nacional de Compras Públicas</t>
  </si>
  <si>
    <t>0558 Agencia de Promoción de Inversiones y Expotaciones de El Salvador</t>
  </si>
  <si>
    <t>2300 RAMO DE GOBERNACIÓN Y DESARROLLO TERRITORIAL</t>
  </si>
  <si>
    <t>2304 Instituto Administrador de los Beneficios y Prestaciones Sociales de los Veteranos Militares y Excombatientes</t>
  </si>
  <si>
    <t>2305 Consejo Nacional para la Inclusión de las Personas con Discapacidad</t>
  </si>
  <si>
    <t>2306 Cuerpo de Bomberos de El Salvador</t>
  </si>
  <si>
    <t>2307 Dirección de Integracion</t>
  </si>
  <si>
    <t>2400 RAMO DE  JUSTICIA Y SEGURIDAD PÚBLICA</t>
  </si>
  <si>
    <t>2401 Academia Nacional de Seguridad Pública</t>
  </si>
  <si>
    <t>2402 Unidad Técnica Ejecutiva</t>
  </si>
  <si>
    <t>2403 Consejo Nacional de Administración de Bienes</t>
  </si>
  <si>
    <t>2404 Registro Nacional de las Personas Naturales</t>
  </si>
  <si>
    <t>3100 RAMO DE EDUCACIÓN</t>
  </si>
  <si>
    <t>3101 Universidad de El Salvador</t>
  </si>
  <si>
    <t>3105 Caja Mutual de los Empleados del Ministerio de Educación</t>
  </si>
  <si>
    <t>3107 Instituto Salvadoreño de Bienestar Magisterial</t>
  </si>
  <si>
    <t>3109 Consejo Nacional de la Primera Infancia, Niñez y Adolescencia</t>
  </si>
  <si>
    <t>3110 Instituto Crecer Juntos</t>
  </si>
  <si>
    <t>3200 RAMO DE SALUD</t>
  </si>
  <si>
    <t>3201 Hospital Nacional Rosales</t>
  </si>
  <si>
    <t>3202 Hospital Nacional "Benjamín Bloom"</t>
  </si>
  <si>
    <t>3203 Hospital Nacional de la Mujer "Dra. María Isabel Rodriguez"</t>
  </si>
  <si>
    <t>3204 Hospital Nacional Psiquiátrico "Dr. José Molina Martínez "</t>
  </si>
  <si>
    <t>3205 Hosp. Nac. de Neumología y Medicina Familiar "Dr. José Antonio Saldaña", San Salvador</t>
  </si>
  <si>
    <t>3206 Hospital Nacional "San Juan de Dios", Santa Ana</t>
  </si>
  <si>
    <t>3207 Hospital Nacional "Francisco Menéndez", Ahuachapán</t>
  </si>
  <si>
    <t>3208 Hospital Nacional "Dr. Jorge Mazzini Villacorta", Sonsonate</t>
  </si>
  <si>
    <t>3209 Hospital Nacional "Dr. Luis Edmundo Vásquez", Chalatenango</t>
  </si>
  <si>
    <t>3210 Hospital Nacional "San Rafael", Santa Tecla, La Libertad</t>
  </si>
  <si>
    <t>3211 Hospital Nacional "Santa Gertrudis", San Vicente</t>
  </si>
  <si>
    <t>3212 Hospital Nacional "Santa Teresa", Zacatecoluca</t>
  </si>
  <si>
    <t>3213 Hospital Nacional "San Juan de Dios", San Miguel</t>
  </si>
  <si>
    <t>3214 Hospital Nacional "San Pedro", Usulután</t>
  </si>
  <si>
    <t>3215 Hospital Nacional "Dr. Juan José Fernández", Zacamil</t>
  </si>
  <si>
    <t>3216 Hospital Nacional "Enfermera Angélica Vidal de Najarro", San Bartolo, San Salvador</t>
  </si>
  <si>
    <t>3217 Hospital Nacional "Nuestra Señora de Fátima", Cojutepeque, Cuscatlán</t>
  </si>
  <si>
    <t xml:space="preserve">3218 Hospital Nacional de La Unión </t>
  </si>
  <si>
    <t>3219 Hospital Nacional de Ilobasco</t>
  </si>
  <si>
    <t>3220 Hospital Nacional de Nueva Guadalupe</t>
  </si>
  <si>
    <t>3221 Hospital Nacional "Monseñor Oscar Arnulfo Romero y Galdámez", Ciudad Barrios, San Miguel</t>
  </si>
  <si>
    <t>3222 Hospital Nacional "San Jerónimo Emiliani", Sensuntepeque, Cabañas</t>
  </si>
  <si>
    <t>3223 Hospital Nacional de Chalchuapa</t>
  </si>
  <si>
    <t>3224 Hospital Nacional "Arturo Morales", Metapán, Santa Ana</t>
  </si>
  <si>
    <t>3225 Hospital Nacional "Dr. Héctor Antonio Hernández Flores", San Francisco Gotera, Morazán</t>
  </si>
  <si>
    <t>3226 Hospital Nacional de Santa Rosa de Lima</t>
  </si>
  <si>
    <t>3227 Hospital Nacional de Nueva Concepción</t>
  </si>
  <si>
    <t>3228 Hospital Nacional "Dr. Jorge Arturo Mena", Santiago de María, Usulután</t>
  </si>
  <si>
    <t>3229 Hospital Nacional de Jiquilisco</t>
  </si>
  <si>
    <t>3230 Hospital Nacional de Suchitoto</t>
  </si>
  <si>
    <t>3231 Consejo Superior de Salud Pública</t>
  </si>
  <si>
    <t>3232 Instituto Salvadoreño de Rehabilitación Integral</t>
  </si>
  <si>
    <t>3233 Hogar de Ancianos "Narcisa Castillo", Santa Ana</t>
  </si>
  <si>
    <t>3234 Cruz Roja Salvadoreña</t>
  </si>
  <si>
    <t>3235 Fondo Solidario para la Salud</t>
  </si>
  <si>
    <t>3237 Hospital Nacional El Salvador</t>
  </si>
  <si>
    <t>3238  Centro de Maternidad Nacer con Cariño "El Nido"</t>
  </si>
  <si>
    <t>3239  Instituto Especializado “Hospital El Salvador”</t>
  </si>
  <si>
    <t>3240  Sistema de Emergencias Médicas</t>
  </si>
  <si>
    <t>3241 Superintendencia de Regulación Sanitaria</t>
  </si>
  <si>
    <t>3300 RAMO DE TRABAJO Y PREVISIÓN SOCIAL</t>
  </si>
  <si>
    <t>3303 Instituto Salvadoreño del Seguro Social</t>
  </si>
  <si>
    <t>4100 RAMO DE ECONOMÍA</t>
  </si>
  <si>
    <t>4101 Centro Internacional de Ferias y Convenciones de El Salvador</t>
  </si>
  <si>
    <t>4103 Consejo de Vigilancia de la Profesión de Contaduría Pública y Auditoría</t>
  </si>
  <si>
    <t>4109 Superintendencia General  de Electricidad y Telecomunicaciones</t>
  </si>
  <si>
    <t>4114 Centro Nacional de Registros</t>
  </si>
  <si>
    <t>4115 Fondo de Inversión Nacional en Electricidad y Telefonía</t>
  </si>
  <si>
    <t>4117 Superintendencia de Competencia</t>
  </si>
  <si>
    <t>4118 Defensoría del Consumidor</t>
  </si>
  <si>
    <t>4120 Consejo Nacional de Calidad</t>
  </si>
  <si>
    <t>4121 Instituto Salvadoreño de Fomento Cooperativo</t>
  </si>
  <si>
    <t>4122 Comisión Nacional de la Micro y Pequeña Empresa</t>
  </si>
  <si>
    <t>4123 Dirección General de Energía Hidrocarburos y Minas</t>
  </si>
  <si>
    <t>4124 Ente Nacional de Transmisión Electrica</t>
  </si>
  <si>
    <t>4125 Agencia Administradora de Fondos Bitcoin</t>
  </si>
  <si>
    <t>4126 Comisión Nacional de Activos Digitales</t>
  </si>
  <si>
    <t>4127 Instituto Nacional de Capacitación y Formación</t>
  </si>
  <si>
    <t>4200 RAMO DE AGRICULTURA Y GANADERÍA</t>
  </si>
  <si>
    <t>4201 Instituto Salvadoreño de Transformación Agraria</t>
  </si>
  <si>
    <t>4202 Centro Nacional de Tecnología Agropecuaria y Forestal</t>
  </si>
  <si>
    <t>4203 Escuela Nacional de Agricultura</t>
  </si>
  <si>
    <t>4208 Instituto de Bienestar Animal</t>
  </si>
  <si>
    <t>4210 Instituto Salvadoreño del Café</t>
  </si>
  <si>
    <t>4211 Centro de Desarrollo de Comercio Agropecuario</t>
  </si>
  <si>
    <t>4300 RAMO DE OBRAS PÚBLICAS Y DE TRANSPORTE</t>
  </si>
  <si>
    <t>4304 Autoridad de Aviación Civil</t>
  </si>
  <si>
    <t>4308 Fondo de Atención a las Víctimas de Accidentes de Tránsito</t>
  </si>
  <si>
    <t>4400 RAMO DE MEDIO AMBIENTE Y RECURSOS NATURALES</t>
  </si>
  <si>
    <t>4404 Autoridad Salvadoreña del Agua</t>
  </si>
  <si>
    <t>4600 RAMO DE TURISMO</t>
  </si>
  <si>
    <t>4601 Instituto Salvadoreño de Turismo</t>
  </si>
  <si>
    <t>4602 Corporación Salvadoreña de Turismo</t>
  </si>
  <si>
    <t>4603 Autoridad de Planificación del Centro Histórico de San Salvador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</si>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</sst>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4"/>
      <color indexed="8"/>
      <name val="Museo Sans 900"/>
      <family val="3"/>
    </font>
    <font>
      <b/>
      <u/>
      <sz val="14"/>
      <color indexed="8"/>
      <name val="Museo Sans 900"/>
      <family val="3"/>
    </font>
    <font>
      <sz val="10"/>
      <color indexed="8"/>
      <name val="Museo Sans 100"/>
      <family val="3"/>
    </font>
    <font>
      <b/>
      <sz val="10"/>
      <color indexed="8"/>
      <name val="Museo Sans 700"/>
      <family val="3"/>
    </font>
    <font>
      <b/>
      <sz val="10"/>
      <color indexed="8"/>
      <name val="Museo Sans 100"/>
      <family val="3"/>
    </font>
    <font>
      <b/>
      <sz val="11"/>
      <color indexed="8"/>
      <name val="Museo Sans 100"/>
      <family val="3"/>
    </font>
    <font>
      <b/>
      <u/>
      <sz val="11"/>
      <color indexed="8"/>
      <name val="Museo Sans 100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3" fontId="8" fillId="0" borderId="5" xfId="1" applyNumberFormat="1" applyFont="1" applyFill="1" applyBorder="1" applyAlignment="1">
      <alignment horizontal="right" vertical="center" indent="1"/>
    </xf>
    <xf numFmtId="3" fontId="8" fillId="0" borderId="6" xfId="1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left" vertical="center" wrapText="1" indent="2"/>
    </xf>
    <xf numFmtId="3" fontId="4" fillId="0" borderId="0" xfId="1" quotePrefix="1" applyNumberFormat="1" applyFont="1" applyFill="1" applyBorder="1" applyAlignment="1">
      <alignment horizontal="right" vertical="center" indent="1"/>
    </xf>
    <xf numFmtId="3" fontId="4" fillId="0" borderId="6" xfId="1" applyNumberFormat="1" applyFont="1" applyFill="1" applyBorder="1" applyAlignment="1">
      <alignment horizontal="right" vertical="center" indent="1"/>
    </xf>
    <xf numFmtId="3" fontId="8" fillId="0" borderId="0" xfId="1" applyNumberFormat="1" applyFont="1" applyFill="1" applyBorder="1" applyAlignment="1">
      <alignment horizontal="right" vertical="center" indent="1"/>
    </xf>
    <xf numFmtId="0" fontId="4" fillId="0" borderId="7" xfId="0" applyFont="1" applyFill="1" applyBorder="1" applyAlignment="1">
      <alignment horizontal="left" vertical="center" wrapText="1" indent="2"/>
    </xf>
    <xf numFmtId="3" fontId="4" fillId="0" borderId="7" xfId="1" quotePrefix="1" applyNumberFormat="1" applyFont="1" applyFill="1" applyBorder="1" applyAlignment="1">
      <alignment horizontal="right" vertical="center" indent="1"/>
    </xf>
    <xf numFmtId="3" fontId="4" fillId="0" borderId="8" xfId="1" applyNumberFormat="1" applyFont="1" applyFill="1" applyBorder="1" applyAlignment="1">
      <alignment horizontal="right" vertical="center" indent="1"/>
    </xf>
    <xf numFmtId="3" fontId="4" fillId="0" borderId="5" xfId="1" quotePrefix="1" applyNumberFormat="1" applyFont="1" applyFill="1" applyBorder="1" applyAlignment="1">
      <alignment horizontal="right" vertical="center" indent="1"/>
    </xf>
    <xf numFmtId="0" fontId="7" fillId="0" borderId="9" xfId="0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right" vertical="center" indent="1"/>
    </xf>
    <xf numFmtId="3" fontId="7" fillId="0" borderId="10" xfId="1" applyNumberFormat="1" applyFont="1" applyFill="1" applyBorder="1" applyAlignment="1">
      <alignment horizontal="right" vertical="center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565EC-2DB4-4DCC-91E9-DD8844BA8A61}">
  <sheetPr>
    <tabColor rgb="FF00B050"/>
  </sheetPr>
  <dimension ref="A1:C103"/>
  <sheetViews>
    <sheetView showGridLines="0" showZeros="0" tabSelected="1" topLeftCell="A91" zoomScaleNormal="100" zoomScaleSheetLayoutView="50" workbookViewId="0">
      <selection activeCell="A117" sqref="A117"/>
    </sheetView>
  </sheetViews>
  <sheetFormatPr baseColWidth="10" defaultColWidth="11.42578125" defaultRowHeight="12.75" x14ac:dyDescent="0.2"/>
  <cols>
    <col min="1" max="1" width="102" style="3" customWidth="1"/>
    <col min="2" max="2" width="17.85546875" style="3" customWidth="1"/>
    <col min="3" max="3" width="20.28515625" style="3" customWidth="1"/>
    <col min="4" max="16384" width="11.42578125" style="3"/>
  </cols>
  <sheetData>
    <row r="1" spans="1:3" ht="25.5" customHeight="1" x14ac:dyDescent="0.2">
      <c r="A1" s="1" t="s">
        <v>0</v>
      </c>
      <c r="B1" s="2"/>
      <c r="C1" s="2"/>
    </row>
    <row r="2" spans="1:3" ht="16.5" customHeight="1" thickBot="1" x14ac:dyDescent="0.25">
      <c r="A2" s="4" t="s">
        <v>1</v>
      </c>
      <c r="B2" s="4"/>
      <c r="C2" s="4"/>
    </row>
    <row r="3" spans="1:3" ht="60" customHeight="1" thickTop="1" x14ac:dyDescent="0.2">
      <c r="A3" s="5" t="s">
        <v>2</v>
      </c>
      <c r="B3" s="6"/>
      <c r="C3" s="7"/>
    </row>
    <row r="4" spans="1:3" ht="17.100000000000001" customHeight="1" x14ac:dyDescent="0.2">
      <c r="A4" s="8"/>
      <c r="B4" s="9"/>
      <c r="C4" s="10"/>
    </row>
    <row r="5" spans="1:3" ht="29.25" customHeight="1" x14ac:dyDescent="0.2">
      <c r="A5" s="11" t="s">
        <v>3</v>
      </c>
      <c r="B5" s="12"/>
      <c r="C5" s="13">
        <f>SUM(B6:B10)</f>
        <v>493625028</v>
      </c>
    </row>
    <row r="6" spans="1:3" ht="21" customHeight="1" x14ac:dyDescent="0.2">
      <c r="A6" s="14" t="s">
        <v>4</v>
      </c>
      <c r="B6" s="15">
        <v>29617802</v>
      </c>
      <c r="C6" s="16"/>
    </row>
    <row r="7" spans="1:3" ht="21" customHeight="1" x14ac:dyDescent="0.2">
      <c r="A7" s="14" t="s">
        <v>5</v>
      </c>
      <c r="B7" s="15">
        <v>7237221</v>
      </c>
      <c r="C7" s="16"/>
    </row>
    <row r="8" spans="1:3" ht="21" customHeight="1" x14ac:dyDescent="0.2">
      <c r="A8" s="14" t="s">
        <v>6</v>
      </c>
      <c r="B8" s="15">
        <v>425799532</v>
      </c>
      <c r="C8" s="16"/>
    </row>
    <row r="9" spans="1:3" ht="21" customHeight="1" x14ac:dyDescent="0.2">
      <c r="A9" s="14" t="s">
        <v>7</v>
      </c>
      <c r="B9" s="15">
        <v>27958294</v>
      </c>
      <c r="C9" s="16"/>
    </row>
    <row r="10" spans="1:3" ht="21" customHeight="1" x14ac:dyDescent="0.2">
      <c r="A10" s="14" t="s">
        <v>8</v>
      </c>
      <c r="B10" s="15">
        <v>3012179</v>
      </c>
      <c r="C10" s="16"/>
    </row>
    <row r="11" spans="1:3" ht="27.75" customHeight="1" x14ac:dyDescent="0.2">
      <c r="A11" s="11" t="s">
        <v>9</v>
      </c>
      <c r="B11" s="17"/>
      <c r="C11" s="13">
        <f>SUM(B12:B15)</f>
        <v>231268089</v>
      </c>
    </row>
    <row r="12" spans="1:3" ht="30" customHeight="1" x14ac:dyDescent="0.2">
      <c r="A12" s="14" t="s">
        <v>10</v>
      </c>
      <c r="B12" s="15">
        <v>192027176</v>
      </c>
      <c r="C12" s="16"/>
    </row>
    <row r="13" spans="1:3" ht="21" customHeight="1" x14ac:dyDescent="0.2">
      <c r="A13" s="14" t="s">
        <v>11</v>
      </c>
      <c r="B13" s="15">
        <v>345354</v>
      </c>
      <c r="C13" s="16"/>
    </row>
    <row r="14" spans="1:3" ht="21" customHeight="1" x14ac:dyDescent="0.2">
      <c r="A14" s="14" t="s">
        <v>12</v>
      </c>
      <c r="B14" s="15">
        <v>22687512</v>
      </c>
      <c r="C14" s="16"/>
    </row>
    <row r="15" spans="1:3" ht="21" customHeight="1" x14ac:dyDescent="0.2">
      <c r="A15" s="14" t="s">
        <v>13</v>
      </c>
      <c r="B15" s="15">
        <v>16208047</v>
      </c>
      <c r="C15" s="16"/>
    </row>
    <row r="16" spans="1:3" ht="36.75" customHeight="1" x14ac:dyDescent="0.2">
      <c r="A16" s="11" t="s">
        <v>14</v>
      </c>
      <c r="B16" s="17"/>
      <c r="C16" s="13">
        <f>SUM(B17:B20)</f>
        <v>34543871</v>
      </c>
    </row>
    <row r="17" spans="1:3" ht="21" customHeight="1" x14ac:dyDescent="0.2">
      <c r="A17" s="14" t="s">
        <v>15</v>
      </c>
      <c r="B17" s="15">
        <v>10286141</v>
      </c>
      <c r="C17" s="16"/>
    </row>
    <row r="18" spans="1:3" ht="21" customHeight="1" x14ac:dyDescent="0.2">
      <c r="A18" s="14" t="s">
        <v>16</v>
      </c>
      <c r="B18" s="15">
        <v>2251005</v>
      </c>
      <c r="C18" s="16"/>
    </row>
    <row r="19" spans="1:3" ht="21" customHeight="1" x14ac:dyDescent="0.2">
      <c r="A19" s="14" t="s">
        <v>17</v>
      </c>
      <c r="B19" s="15">
        <v>888815</v>
      </c>
      <c r="C19" s="16"/>
    </row>
    <row r="20" spans="1:3" ht="21" customHeight="1" x14ac:dyDescent="0.2">
      <c r="A20" s="14" t="s">
        <v>18</v>
      </c>
      <c r="B20" s="15">
        <v>21117910</v>
      </c>
      <c r="C20" s="16"/>
    </row>
    <row r="21" spans="1:3" ht="34.5" customHeight="1" x14ac:dyDescent="0.2">
      <c r="A21" s="11" t="s">
        <v>19</v>
      </c>
      <c r="B21" s="17"/>
      <c r="C21" s="13">
        <f>SUM(B22:B26)</f>
        <v>260356186</v>
      </c>
    </row>
    <row r="22" spans="1:3" ht="21" customHeight="1" x14ac:dyDescent="0.2">
      <c r="A22" s="14" t="s">
        <v>20</v>
      </c>
      <c r="B22" s="15">
        <v>125751400</v>
      </c>
      <c r="C22" s="16"/>
    </row>
    <row r="23" spans="1:3" ht="21" customHeight="1" x14ac:dyDescent="0.2">
      <c r="A23" s="14" t="s">
        <v>21</v>
      </c>
      <c r="B23" s="15">
        <v>16578000</v>
      </c>
      <c r="C23" s="16"/>
    </row>
    <row r="24" spans="1:3" ht="21" customHeight="1" x14ac:dyDescent="0.2">
      <c r="A24" s="14" t="s">
        <v>22</v>
      </c>
      <c r="B24" s="15">
        <v>71244685</v>
      </c>
      <c r="C24" s="16"/>
    </row>
    <row r="25" spans="1:3" ht="21" customHeight="1" x14ac:dyDescent="0.2">
      <c r="A25" s="14" t="s">
        <v>23</v>
      </c>
      <c r="B25" s="15">
        <v>29704507</v>
      </c>
      <c r="C25" s="16"/>
    </row>
    <row r="26" spans="1:3" ht="23.25" customHeight="1" x14ac:dyDescent="0.2">
      <c r="A26" s="14" t="s">
        <v>24</v>
      </c>
      <c r="B26" s="15">
        <v>17077594</v>
      </c>
      <c r="C26" s="16"/>
    </row>
    <row r="27" spans="1:3" ht="27" customHeight="1" x14ac:dyDescent="0.2">
      <c r="A27" s="11" t="s">
        <v>25</v>
      </c>
      <c r="B27" s="17"/>
      <c r="C27" s="13">
        <f>SUM(B28:B43)+SUM(B44:B67)</f>
        <v>736933273</v>
      </c>
    </row>
    <row r="28" spans="1:3" ht="22.5" customHeight="1" x14ac:dyDescent="0.2">
      <c r="A28" s="14" t="s">
        <v>26</v>
      </c>
      <c r="B28" s="15">
        <v>70994454</v>
      </c>
      <c r="C28" s="16"/>
    </row>
    <row r="29" spans="1:3" ht="23.25" customHeight="1" x14ac:dyDescent="0.2">
      <c r="A29" s="14" t="s">
        <v>27</v>
      </c>
      <c r="B29" s="15">
        <v>58348749</v>
      </c>
      <c r="C29" s="16"/>
    </row>
    <row r="30" spans="1:3" ht="23.25" customHeight="1" x14ac:dyDescent="0.2">
      <c r="A30" s="14" t="s">
        <v>28</v>
      </c>
      <c r="B30" s="15">
        <v>28105296</v>
      </c>
      <c r="C30" s="16"/>
    </row>
    <row r="31" spans="1:3" ht="21" customHeight="1" x14ac:dyDescent="0.2">
      <c r="A31" s="14" t="s">
        <v>29</v>
      </c>
      <c r="B31" s="15">
        <v>17231847</v>
      </c>
      <c r="C31" s="16"/>
    </row>
    <row r="32" spans="1:3" ht="21" customHeight="1" x14ac:dyDescent="0.2">
      <c r="A32" s="14" t="s">
        <v>30</v>
      </c>
      <c r="B32" s="15">
        <v>16423881</v>
      </c>
      <c r="C32" s="16"/>
    </row>
    <row r="33" spans="1:3" ht="21" customHeight="1" x14ac:dyDescent="0.2">
      <c r="A33" s="14" t="s">
        <v>31</v>
      </c>
      <c r="B33" s="15">
        <v>41030163</v>
      </c>
      <c r="C33" s="16"/>
    </row>
    <row r="34" spans="1:3" ht="21" customHeight="1" x14ac:dyDescent="0.2">
      <c r="A34" s="14" t="s">
        <v>32</v>
      </c>
      <c r="B34" s="15">
        <v>13586391</v>
      </c>
      <c r="C34" s="16"/>
    </row>
    <row r="35" spans="1:3" ht="21" customHeight="1" x14ac:dyDescent="0.2">
      <c r="A35" s="14" t="s">
        <v>33</v>
      </c>
      <c r="B35" s="15">
        <v>17602487</v>
      </c>
      <c r="C35" s="16"/>
    </row>
    <row r="36" spans="1:3" ht="21" customHeight="1" x14ac:dyDescent="0.2">
      <c r="A36" s="14" t="s">
        <v>34</v>
      </c>
      <c r="B36" s="15">
        <v>8244566</v>
      </c>
      <c r="C36" s="16"/>
    </row>
    <row r="37" spans="1:3" ht="21" customHeight="1" x14ac:dyDescent="0.2">
      <c r="A37" s="14" t="s">
        <v>35</v>
      </c>
      <c r="B37" s="15">
        <v>23651614</v>
      </c>
      <c r="C37" s="16"/>
    </row>
    <row r="38" spans="1:3" ht="21" customHeight="1" x14ac:dyDescent="0.2">
      <c r="A38" s="14" t="s">
        <v>36</v>
      </c>
      <c r="B38" s="15">
        <v>12743841</v>
      </c>
      <c r="C38" s="16"/>
    </row>
    <row r="39" spans="1:3" ht="21" customHeight="1" x14ac:dyDescent="0.2">
      <c r="A39" s="14" t="s">
        <v>37</v>
      </c>
      <c r="B39" s="15">
        <v>12842274</v>
      </c>
      <c r="C39" s="16"/>
    </row>
    <row r="40" spans="1:3" ht="21" customHeight="1" x14ac:dyDescent="0.2">
      <c r="A40" s="14" t="s">
        <v>38</v>
      </c>
      <c r="B40" s="15">
        <v>45383560</v>
      </c>
      <c r="C40" s="16"/>
    </row>
    <row r="41" spans="1:3" ht="21" customHeight="1" x14ac:dyDescent="0.2">
      <c r="A41" s="14" t="s">
        <v>39</v>
      </c>
      <c r="B41" s="15">
        <v>12093711</v>
      </c>
      <c r="C41" s="16"/>
    </row>
    <row r="42" spans="1:3" ht="21" customHeight="1" x14ac:dyDescent="0.2">
      <c r="A42" s="14" t="s">
        <v>40</v>
      </c>
      <c r="B42" s="15">
        <v>42469492</v>
      </c>
      <c r="C42" s="16"/>
    </row>
    <row r="43" spans="1:3" ht="21" customHeight="1" thickBot="1" x14ac:dyDescent="0.25">
      <c r="A43" s="18" t="s">
        <v>41</v>
      </c>
      <c r="B43" s="19">
        <v>9946761</v>
      </c>
      <c r="C43" s="20"/>
    </row>
    <row r="44" spans="1:3" ht="21" customHeight="1" thickTop="1" x14ac:dyDescent="0.2">
      <c r="A44" s="14" t="s">
        <v>42</v>
      </c>
      <c r="B44" s="21">
        <v>9659096</v>
      </c>
      <c r="C44" s="16"/>
    </row>
    <row r="45" spans="1:3" ht="21" customHeight="1" x14ac:dyDescent="0.2">
      <c r="A45" s="14" t="s">
        <v>43</v>
      </c>
      <c r="B45" s="15">
        <v>6737172</v>
      </c>
      <c r="C45" s="16"/>
    </row>
    <row r="46" spans="1:3" ht="21" customHeight="1" x14ac:dyDescent="0.2">
      <c r="A46" s="14" t="s">
        <v>44</v>
      </c>
      <c r="B46" s="15">
        <v>5263536</v>
      </c>
      <c r="C46" s="16"/>
    </row>
    <row r="47" spans="1:3" ht="21" customHeight="1" x14ac:dyDescent="0.2">
      <c r="A47" s="14" t="s">
        <v>45</v>
      </c>
      <c r="B47" s="15">
        <v>5713780</v>
      </c>
      <c r="C47" s="16"/>
    </row>
    <row r="48" spans="1:3" ht="30" customHeight="1" x14ac:dyDescent="0.2">
      <c r="A48" s="14" t="s">
        <v>46</v>
      </c>
      <c r="B48" s="15">
        <v>4683802</v>
      </c>
      <c r="C48" s="16"/>
    </row>
    <row r="49" spans="1:3" ht="21" customHeight="1" x14ac:dyDescent="0.2">
      <c r="A49" s="14" t="s">
        <v>47</v>
      </c>
      <c r="B49" s="15">
        <v>4854924</v>
      </c>
      <c r="C49" s="16"/>
    </row>
    <row r="50" spans="1:3" ht="21" customHeight="1" x14ac:dyDescent="0.2">
      <c r="A50" s="14" t="s">
        <v>48</v>
      </c>
      <c r="B50" s="15">
        <v>6592435</v>
      </c>
      <c r="C50" s="16"/>
    </row>
    <row r="51" spans="1:3" ht="21" customHeight="1" x14ac:dyDescent="0.2">
      <c r="A51" s="14" t="s">
        <v>49</v>
      </c>
      <c r="B51" s="15">
        <v>4958424</v>
      </c>
      <c r="C51" s="16"/>
    </row>
    <row r="52" spans="1:3" ht="21" customHeight="1" x14ac:dyDescent="0.2">
      <c r="A52" s="14" t="s">
        <v>50</v>
      </c>
      <c r="B52" s="15">
        <v>6204747</v>
      </c>
      <c r="C52" s="16"/>
    </row>
    <row r="53" spans="1:3" ht="21" customHeight="1" x14ac:dyDescent="0.2">
      <c r="A53" s="14" t="s">
        <v>51</v>
      </c>
      <c r="B53" s="15">
        <v>5638406</v>
      </c>
      <c r="C53" s="16"/>
    </row>
    <row r="54" spans="1:3" ht="21" customHeight="1" x14ac:dyDescent="0.2">
      <c r="A54" s="14" t="s">
        <v>52</v>
      </c>
      <c r="B54" s="15">
        <v>4833615</v>
      </c>
      <c r="C54" s="16"/>
    </row>
    <row r="55" spans="1:3" ht="21" customHeight="1" x14ac:dyDescent="0.2">
      <c r="A55" s="14" t="s">
        <v>53</v>
      </c>
      <c r="B55" s="15">
        <v>5630660</v>
      </c>
      <c r="C55" s="16"/>
    </row>
    <row r="56" spans="1:3" ht="21" customHeight="1" x14ac:dyDescent="0.2">
      <c r="A56" s="14" t="s">
        <v>54</v>
      </c>
      <c r="B56" s="15">
        <v>5282503</v>
      </c>
      <c r="C56" s="16"/>
    </row>
    <row r="57" spans="1:3" ht="21" customHeight="1" x14ac:dyDescent="0.2">
      <c r="A57" s="14" t="s">
        <v>55</v>
      </c>
      <c r="B57" s="15">
        <v>3408382</v>
      </c>
      <c r="C57" s="16"/>
    </row>
    <row r="58" spans="1:3" ht="21" customHeight="1" x14ac:dyDescent="0.2">
      <c r="A58" s="14" t="s">
        <v>56</v>
      </c>
      <c r="B58" s="15">
        <v>3905636</v>
      </c>
      <c r="C58" s="16"/>
    </row>
    <row r="59" spans="1:3" ht="21" customHeight="1" x14ac:dyDescent="0.2">
      <c r="A59" s="14" t="s">
        <v>57</v>
      </c>
      <c r="B59" s="15">
        <v>15576143</v>
      </c>
      <c r="C59" s="16"/>
    </row>
    <row r="60" spans="1:3" ht="21" customHeight="1" x14ac:dyDescent="0.2">
      <c r="A60" s="14" t="s">
        <v>58</v>
      </c>
      <c r="B60" s="15">
        <v>544347</v>
      </c>
      <c r="C60" s="16"/>
    </row>
    <row r="61" spans="1:3" ht="21" customHeight="1" x14ac:dyDescent="0.2">
      <c r="A61" s="14" t="s">
        <v>59</v>
      </c>
      <c r="B61" s="15">
        <v>4162665</v>
      </c>
      <c r="C61" s="16"/>
    </row>
    <row r="62" spans="1:3" ht="21" customHeight="1" x14ac:dyDescent="0.2">
      <c r="A62" s="14" t="s">
        <v>60</v>
      </c>
      <c r="B62" s="15">
        <v>78985157</v>
      </c>
      <c r="C62" s="16"/>
    </row>
    <row r="63" spans="1:3" ht="21" customHeight="1" x14ac:dyDescent="0.2">
      <c r="A63" s="14" t="s">
        <v>61</v>
      </c>
      <c r="B63" s="15">
        <v>87660767</v>
      </c>
      <c r="C63" s="16"/>
    </row>
    <row r="64" spans="1:3" ht="21" customHeight="1" x14ac:dyDescent="0.2">
      <c r="A64" s="14" t="s">
        <v>62</v>
      </c>
      <c r="B64" s="15">
        <v>3123816</v>
      </c>
      <c r="C64" s="16"/>
    </row>
    <row r="65" spans="1:3" ht="21" customHeight="1" x14ac:dyDescent="0.2">
      <c r="A65" s="14" t="s">
        <v>63</v>
      </c>
      <c r="B65" s="15">
        <v>1608351</v>
      </c>
      <c r="C65" s="16"/>
    </row>
    <row r="66" spans="1:3" ht="21" customHeight="1" x14ac:dyDescent="0.2">
      <c r="A66" s="14" t="s">
        <v>64</v>
      </c>
      <c r="B66" s="15">
        <v>8567382</v>
      </c>
      <c r="C66" s="16"/>
    </row>
    <row r="67" spans="1:3" ht="21" customHeight="1" x14ac:dyDescent="0.2">
      <c r="A67" s="14" t="s">
        <v>65</v>
      </c>
      <c r="B67" s="15">
        <v>22638440</v>
      </c>
      <c r="C67" s="16"/>
    </row>
    <row r="68" spans="1:3" ht="24.75" customHeight="1" x14ac:dyDescent="0.2">
      <c r="A68" s="11" t="s">
        <v>66</v>
      </c>
      <c r="B68" s="17"/>
      <c r="C68" s="13">
        <f>SUM(B69:B69)</f>
        <v>1148133520</v>
      </c>
    </row>
    <row r="69" spans="1:3" ht="21" customHeight="1" x14ac:dyDescent="0.2">
      <c r="A69" s="14" t="s">
        <v>67</v>
      </c>
      <c r="B69" s="15">
        <v>1148133520</v>
      </c>
      <c r="C69" s="16"/>
    </row>
    <row r="70" spans="1:3" ht="23.25" customHeight="1" x14ac:dyDescent="0.2">
      <c r="A70" s="11" t="s">
        <v>68</v>
      </c>
      <c r="B70" s="17"/>
      <c r="C70" s="13">
        <f>SUM(B71:B85)</f>
        <v>231078438</v>
      </c>
    </row>
    <row r="71" spans="1:3" ht="21" customHeight="1" x14ac:dyDescent="0.2">
      <c r="A71" s="14" t="s">
        <v>69</v>
      </c>
      <c r="B71" s="15">
        <v>4248502</v>
      </c>
      <c r="C71" s="16"/>
    </row>
    <row r="72" spans="1:3" ht="21" customHeight="1" x14ac:dyDescent="0.2">
      <c r="A72" s="14" t="s">
        <v>70</v>
      </c>
      <c r="B72" s="15">
        <v>756145</v>
      </c>
      <c r="C72" s="16"/>
    </row>
    <row r="73" spans="1:3" ht="21" customHeight="1" x14ac:dyDescent="0.2">
      <c r="A73" s="14" t="s">
        <v>71</v>
      </c>
      <c r="B73" s="15">
        <v>22678855</v>
      </c>
      <c r="C73" s="16"/>
    </row>
    <row r="74" spans="1:3" ht="21" customHeight="1" x14ac:dyDescent="0.2">
      <c r="A74" s="14" t="s">
        <v>72</v>
      </c>
      <c r="B74" s="15">
        <v>70636780</v>
      </c>
      <c r="C74" s="16"/>
    </row>
    <row r="75" spans="1:3" ht="21" customHeight="1" x14ac:dyDescent="0.2">
      <c r="A75" s="14" t="s">
        <v>73</v>
      </c>
      <c r="B75" s="15">
        <v>64406067</v>
      </c>
      <c r="C75" s="16"/>
    </row>
    <row r="76" spans="1:3" ht="21" customHeight="1" x14ac:dyDescent="0.2">
      <c r="A76" s="14" t="s">
        <v>74</v>
      </c>
      <c r="B76" s="15">
        <v>1835793</v>
      </c>
      <c r="C76" s="16"/>
    </row>
    <row r="77" spans="1:3" ht="21" customHeight="1" x14ac:dyDescent="0.2">
      <c r="A77" s="14" t="s">
        <v>75</v>
      </c>
      <c r="B77" s="15">
        <v>5379371</v>
      </c>
      <c r="C77" s="16"/>
    </row>
    <row r="78" spans="1:3" ht="21" customHeight="1" x14ac:dyDescent="0.2">
      <c r="A78" s="14" t="s">
        <v>76</v>
      </c>
      <c r="B78" s="15">
        <v>3260023</v>
      </c>
      <c r="C78" s="16"/>
    </row>
    <row r="79" spans="1:3" ht="21" customHeight="1" x14ac:dyDescent="0.2">
      <c r="A79" s="14" t="s">
        <v>77</v>
      </c>
      <c r="B79" s="15">
        <v>855719</v>
      </c>
      <c r="C79" s="16"/>
    </row>
    <row r="80" spans="1:3" ht="21" customHeight="1" x14ac:dyDescent="0.2">
      <c r="A80" s="14" t="s">
        <v>78</v>
      </c>
      <c r="B80" s="15">
        <v>5654668</v>
      </c>
      <c r="C80" s="16"/>
    </row>
    <row r="81" spans="1:3" ht="21" customHeight="1" x14ac:dyDescent="0.2">
      <c r="A81" s="14" t="s">
        <v>79</v>
      </c>
      <c r="B81" s="15">
        <v>8676475</v>
      </c>
      <c r="C81" s="16"/>
    </row>
    <row r="82" spans="1:3" ht="21" customHeight="1" x14ac:dyDescent="0.2">
      <c r="A82" s="14" t="s">
        <v>80</v>
      </c>
      <c r="B82" s="15">
        <v>1646274</v>
      </c>
      <c r="C82" s="16"/>
    </row>
    <row r="83" spans="1:3" ht="21" customHeight="1" x14ac:dyDescent="0.2">
      <c r="A83" s="14" t="s">
        <v>81</v>
      </c>
      <c r="B83" s="15">
        <v>12896390</v>
      </c>
      <c r="C83" s="16"/>
    </row>
    <row r="84" spans="1:3" ht="21" customHeight="1" x14ac:dyDescent="0.2">
      <c r="A84" s="14" t="s">
        <v>82</v>
      </c>
      <c r="B84" s="15">
        <v>2372783</v>
      </c>
      <c r="C84" s="16"/>
    </row>
    <row r="85" spans="1:3" ht="21" customHeight="1" thickBot="1" x14ac:dyDescent="0.25">
      <c r="A85" s="18" t="s">
        <v>83</v>
      </c>
      <c r="B85" s="19">
        <v>25774593</v>
      </c>
      <c r="C85" s="20"/>
    </row>
    <row r="86" spans="1:3" ht="24.95" customHeight="1" thickTop="1" x14ac:dyDescent="0.2">
      <c r="A86" s="11" t="s">
        <v>84</v>
      </c>
      <c r="B86" s="17"/>
      <c r="C86" s="13">
        <f>SUM(B87:B92)</f>
        <v>44430975</v>
      </c>
    </row>
    <row r="87" spans="1:3" ht="21" customHeight="1" x14ac:dyDescent="0.2">
      <c r="A87" s="14" t="s">
        <v>85</v>
      </c>
      <c r="B87" s="15">
        <v>5620444</v>
      </c>
      <c r="C87" s="16"/>
    </row>
    <row r="88" spans="1:3" ht="21" customHeight="1" x14ac:dyDescent="0.2">
      <c r="A88" s="14" t="s">
        <v>86</v>
      </c>
      <c r="B88" s="15">
        <v>8231322</v>
      </c>
      <c r="C88" s="16"/>
    </row>
    <row r="89" spans="1:3" ht="21" customHeight="1" x14ac:dyDescent="0.2">
      <c r="A89" s="14" t="s">
        <v>87</v>
      </c>
      <c r="B89" s="15">
        <v>3276390</v>
      </c>
      <c r="C89" s="16"/>
    </row>
    <row r="90" spans="1:3" ht="21" customHeight="1" x14ac:dyDescent="0.2">
      <c r="A90" s="14" t="s">
        <v>88</v>
      </c>
      <c r="B90" s="15">
        <v>16664486</v>
      </c>
      <c r="C90" s="16"/>
    </row>
    <row r="91" spans="1:3" ht="21" customHeight="1" x14ac:dyDescent="0.2">
      <c r="A91" s="14" t="s">
        <v>89</v>
      </c>
      <c r="B91" s="15">
        <v>4638333</v>
      </c>
      <c r="C91" s="16"/>
    </row>
    <row r="92" spans="1:3" ht="21" customHeight="1" x14ac:dyDescent="0.2">
      <c r="A92" s="14" t="s">
        <v>90</v>
      </c>
      <c r="B92" s="15">
        <v>6000000</v>
      </c>
      <c r="C92" s="16"/>
    </row>
    <row r="93" spans="1:3" ht="24.95" customHeight="1" x14ac:dyDescent="0.2">
      <c r="A93" s="11" t="s">
        <v>91</v>
      </c>
      <c r="B93" s="17"/>
      <c r="C93" s="13">
        <f>SUM(B94:B95)</f>
        <v>12652826</v>
      </c>
    </row>
    <row r="94" spans="1:3" ht="21" customHeight="1" x14ac:dyDescent="0.2">
      <c r="A94" s="14" t="s">
        <v>92</v>
      </c>
      <c r="B94" s="15">
        <v>7266700</v>
      </c>
      <c r="C94" s="16"/>
    </row>
    <row r="95" spans="1:3" ht="21" customHeight="1" x14ac:dyDescent="0.2">
      <c r="A95" s="14" t="s">
        <v>93</v>
      </c>
      <c r="B95" s="15">
        <v>5386126</v>
      </c>
      <c r="C95" s="16"/>
    </row>
    <row r="96" spans="1:3" ht="24.95" customHeight="1" x14ac:dyDescent="0.2">
      <c r="A96" s="11" t="s">
        <v>94</v>
      </c>
      <c r="B96" s="17"/>
      <c r="C96" s="13">
        <f>B97</f>
        <v>16434938</v>
      </c>
    </row>
    <row r="97" spans="1:3" ht="21" customHeight="1" x14ac:dyDescent="0.2">
      <c r="A97" s="14" t="s">
        <v>95</v>
      </c>
      <c r="B97" s="15">
        <v>16434938</v>
      </c>
      <c r="C97" s="16"/>
    </row>
    <row r="98" spans="1:3" ht="24.95" customHeight="1" x14ac:dyDescent="0.2">
      <c r="A98" s="11" t="s">
        <v>96</v>
      </c>
      <c r="B98" s="17"/>
      <c r="C98" s="13">
        <f>SUM(B99:B101)</f>
        <v>27313937</v>
      </c>
    </row>
    <row r="99" spans="1:3" ht="21" customHeight="1" x14ac:dyDescent="0.2">
      <c r="A99" s="14" t="s">
        <v>97</v>
      </c>
      <c r="B99" s="15">
        <v>9341010</v>
      </c>
      <c r="C99" s="16"/>
    </row>
    <row r="100" spans="1:3" ht="21" customHeight="1" x14ac:dyDescent="0.2">
      <c r="A100" s="14" t="s">
        <v>98</v>
      </c>
      <c r="B100" s="15">
        <v>16142601</v>
      </c>
      <c r="C100" s="16"/>
    </row>
    <row r="101" spans="1:3" ht="21" customHeight="1" x14ac:dyDescent="0.2">
      <c r="A101" s="14" t="s">
        <v>99</v>
      </c>
      <c r="B101" s="15">
        <v>1830326</v>
      </c>
      <c r="C101" s="16"/>
    </row>
    <row r="102" spans="1:3" ht="20.25" customHeight="1" thickBot="1" x14ac:dyDescent="0.25">
      <c r="A102" s="22" t="s">
        <v>100</v>
      </c>
      <c r="B102" s="23">
        <f>B5+B11+B16+B21+B27+B68+B70+B86+B93+B96+B98</f>
        <v>0</v>
      </c>
      <c r="C102" s="24">
        <f>C5+C11+C16+C21+C27+C68+C70+C86+C93+C96+C98</f>
        <v>3236771081</v>
      </c>
    </row>
    <row r="103" spans="1:3" ht="6" customHeight="1" thickTop="1" x14ac:dyDescent="0.2"/>
  </sheetData>
  <mergeCells count="5">
    <mergeCell ref="A1:C1"/>
    <mergeCell ref="A2:C2"/>
    <mergeCell ref="A3:A4"/>
    <mergeCell ref="B3:B4"/>
    <mergeCell ref="C3:C4"/>
  </mergeCells>
  <printOptions horizontalCentered="1"/>
  <pageMargins left="0.19685039370078741" right="0.19685039370078741" top="0.78740157480314965" bottom="0.6692913385826772" header="0" footer="0.15748031496062992"/>
  <pageSetup scale="70" firstPageNumber="179" fitToHeight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Sumario2</vt:lpstr>
      <vt:lpstr>Sumario2!Área_de_impresión</vt:lpstr>
      <vt:lpstr>Sumario2!Títulos_a_imprimir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Abelino De Jesus Lopez Pilia</dc:creator>
  <cp:lastModifiedBy>Abelino De Jesus Lopez Pilia</cp:lastModifiedBy>
  <cp:lastPrinted>2025-01-10T21:03:41Z</cp:lastPrinted>
  <dcterms:created xsi:type="dcterms:W3CDTF">2025-01-10T21:00:57Z</dcterms:created>
  <dcterms:modified xsi:type="dcterms:W3CDTF">2025-01-10T21:05:21Z</dcterms:modified>
</cp:coreProperties>
</file>