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navas\Documents\Documentos Carlos Martinez\PEFECT2020\Publicaciones portal de transparencia\Informes diciembre 2020\"/>
    </mc:Choice>
  </mc:AlternateContent>
  <bookViews>
    <workbookView xWindow="0" yWindow="0" windowWidth="19200" windowHeight="10935"/>
  </bookViews>
  <sheets>
    <sheet name="emitidas-saldos" sheetId="1" r:id="rId1"/>
  </sheets>
  <definedNames>
    <definedName name="_xlnm._FilterDatabase" localSheetId="0" hidden="1">'emitidas-saldos'!$A$18:$G$21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</workbook>
</file>

<file path=xl/calcChain.xml><?xml version="1.0" encoding="utf-8"?>
<calcChain xmlns="http://schemas.openxmlformats.org/spreadsheetml/2006/main">
  <c r="F21" i="1" l="1"/>
  <c r="F7" i="1" s="1"/>
  <c r="F15" i="1"/>
  <c r="F6" i="1" s="1"/>
  <c r="E21" i="1" l="1"/>
  <c r="E7" i="1" s="1"/>
  <c r="E15" i="1"/>
  <c r="E6" i="1" s="1"/>
  <c r="G21" i="1" l="1"/>
  <c r="G7" i="1" s="1"/>
  <c r="G15" i="1"/>
  <c r="G6" i="1" s="1"/>
  <c r="D15" i="1" l="1"/>
  <c r="D6" i="1" s="1"/>
  <c r="D21" i="1" l="1"/>
  <c r="D7" i="1" s="1"/>
  <c r="C21" i="1" l="1"/>
  <c r="C7" i="1" s="1"/>
  <c r="C6" i="1"/>
  <c r="B21" i="1" l="1"/>
  <c r="B7" i="1" s="1"/>
  <c r="B15" i="1"/>
  <c r="B6" i="1" s="1"/>
  <c r="B9" i="1" l="1"/>
  <c r="C5" i="1" l="1"/>
  <c r="C9" i="1" s="1"/>
  <c r="D5" i="1" s="1"/>
  <c r="D9" i="1" s="1"/>
  <c r="E5" i="1" s="1"/>
  <c r="E9" i="1" s="1"/>
  <c r="F5" i="1" l="1"/>
  <c r="F9" i="1" s="1"/>
  <c r="G5" i="1" s="1"/>
  <c r="G9" i="1" s="1"/>
</calcChain>
</file>

<file path=xl/sharedStrings.xml><?xml version="1.0" encoding="utf-8"?>
<sst xmlns="http://schemas.openxmlformats.org/spreadsheetml/2006/main" count="22" uniqueCount="16">
  <si>
    <t>SALDO INICIAL</t>
  </si>
  <si>
    <t>(+) EMITIDAS</t>
  </si>
  <si>
    <t>(-) PAGOS DE IMPUESTO</t>
  </si>
  <si>
    <t>(-) REDIMIDAS</t>
  </si>
  <si>
    <t>(=) SALDO FINAL</t>
  </si>
  <si>
    <t>REINTEGRO IVA EXPORTADORES</t>
  </si>
  <si>
    <t>OTROS</t>
  </si>
  <si>
    <t>TOTAL</t>
  </si>
  <si>
    <t>(EN MILLONES DE US$)</t>
  </si>
  <si>
    <t>CONCEPTO</t>
  </si>
  <si>
    <t>DIRECCION GENERAL DE TESORERIA</t>
  </si>
  <si>
    <t xml:space="preserve">NOTAS DE CREDITO DEL TESORO PUBLICO AL 31/12/2020 </t>
  </si>
  <si>
    <t xml:space="preserve">AL 31/12/2020 </t>
  </si>
  <si>
    <t xml:space="preserve">AL 31/12/2020  </t>
  </si>
  <si>
    <t>PAGO DE IMPUESTOS CON NCTP POR TIPO DE DEVOLUCION AL 31/12/2020  (EN MILLONES DE US$)</t>
  </si>
  <si>
    <t>NCTP EMITIDAS POR TIPO DE DEVOLUCION AL 31/12/2020  (EN MILLONES DE US$)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</si>
</sst>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2" fontId="0" fillId="0" borderId="1" xfId="0" applyNumberFormat="1" applyBorder="1"/>
    <xf numFmtId="2" fontId="0" fillId="0" borderId="1" xfId="0" applyNumberFormat="1" applyFill="1" applyBorder="1"/>
    <xf numFmtId="0" fontId="0" fillId="2" borderId="1" xfId="0" applyFill="1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0" xfId="0" applyFill="1" applyAlignment="1"/>
    <xf numFmtId="2" fontId="3" fillId="0" borderId="3" xfId="0" applyNumberFormat="1" applyFont="1" applyFill="1" applyBorder="1" applyAlignment="1"/>
    <xf numFmtId="2" fontId="3" fillId="0" borderId="0" xfId="0" applyNumberFormat="1" applyFont="1" applyFill="1" applyBorder="1" applyAlignment="1"/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140" zoomScaleNormal="140" workbookViewId="0">
      <pane ySplit="1" topLeftCell="A2" activePane="bottomLeft" state="frozen"/>
      <selection pane="bottomLeft" activeCell="G5" sqref="G5"/>
    </sheetView>
  </sheetViews>
  <sheetFormatPr baseColWidth="10" defaultRowHeight="15" x14ac:dyDescent="0.25"/>
  <cols>
    <col min="1" max="1" width="31.42578125" customWidth="1"/>
    <col min="2" max="2" width="7.140625" customWidth="1"/>
    <col min="3" max="3" width="7.28515625" customWidth="1"/>
    <col min="4" max="6" width="8.140625" customWidth="1"/>
    <col min="7" max="7" width="12.42578125" customWidth="1"/>
  </cols>
  <sheetData>
    <row r="1" spans="1:11" x14ac:dyDescent="0.25">
      <c r="A1" s="13" t="s">
        <v>10</v>
      </c>
      <c r="B1" s="13"/>
      <c r="C1" s="13"/>
      <c r="D1" s="13"/>
      <c r="E1" s="13"/>
      <c r="F1" s="13"/>
      <c r="G1" s="13"/>
    </row>
    <row r="2" spans="1:11" x14ac:dyDescent="0.25">
      <c r="A2" s="13" t="s">
        <v>11</v>
      </c>
      <c r="B2" s="13"/>
      <c r="C2" s="13"/>
      <c r="D2" s="13"/>
      <c r="E2" s="13"/>
      <c r="F2" s="13"/>
      <c r="G2" s="13"/>
    </row>
    <row r="3" spans="1:11" x14ac:dyDescent="0.25">
      <c r="A3" s="15" t="s">
        <v>8</v>
      </c>
      <c r="B3" s="15"/>
      <c r="C3" s="15"/>
      <c r="D3" s="15"/>
      <c r="E3" s="15"/>
      <c r="F3" s="15"/>
      <c r="G3" s="15"/>
    </row>
    <row r="4" spans="1:11" x14ac:dyDescent="0.25">
      <c r="A4" s="5" t="s">
        <v>9</v>
      </c>
      <c r="B4" s="5">
        <v>2015</v>
      </c>
      <c r="C4" s="5">
        <v>2016</v>
      </c>
      <c r="D4" s="5">
        <v>2017</v>
      </c>
      <c r="E4" s="5">
        <v>2018</v>
      </c>
      <c r="F4" s="5">
        <v>2019</v>
      </c>
      <c r="G4" s="7" t="s">
        <v>12</v>
      </c>
    </row>
    <row r="5" spans="1:11" x14ac:dyDescent="0.25">
      <c r="A5" s="1" t="s">
        <v>0</v>
      </c>
      <c r="B5" s="3">
        <v>25.63</v>
      </c>
      <c r="C5" s="3">
        <f>B9</f>
        <v>13.359999999999983</v>
      </c>
      <c r="D5" s="3">
        <f>C9</f>
        <v>13.549999999999988</v>
      </c>
      <c r="E5" s="3">
        <f>D9</f>
        <v>17.349999999999984</v>
      </c>
      <c r="F5" s="3">
        <f>E9</f>
        <v>20.199999999999974</v>
      </c>
      <c r="G5" s="3">
        <f>F9</f>
        <v>10.099999999999962</v>
      </c>
    </row>
    <row r="6" spans="1:11" x14ac:dyDescent="0.25">
      <c r="A6" s="1" t="s">
        <v>1</v>
      </c>
      <c r="B6" s="3">
        <f t="shared" ref="B6:G6" si="0">B15</f>
        <v>158.82999999999998</v>
      </c>
      <c r="C6" s="3">
        <f t="shared" si="0"/>
        <v>37.18</v>
      </c>
      <c r="D6" s="3">
        <f t="shared" si="0"/>
        <v>47.54</v>
      </c>
      <c r="E6" s="3">
        <f>E15</f>
        <v>81.36</v>
      </c>
      <c r="F6" s="3">
        <f t="shared" si="0"/>
        <v>104.19999999999999</v>
      </c>
      <c r="G6" s="3">
        <f t="shared" si="0"/>
        <v>30.31</v>
      </c>
      <c r="I6" s="12"/>
    </row>
    <row r="7" spans="1:11" x14ac:dyDescent="0.25">
      <c r="A7" s="1" t="s">
        <v>2</v>
      </c>
      <c r="B7" s="3">
        <f t="shared" ref="B7:G7" si="1">B21</f>
        <v>168.63</v>
      </c>
      <c r="C7" s="3">
        <f t="shared" si="1"/>
        <v>36.479999999999997</v>
      </c>
      <c r="D7" s="3">
        <f t="shared" si="1"/>
        <v>40.580000000000005</v>
      </c>
      <c r="E7" s="3">
        <f t="shared" si="1"/>
        <v>75.48</v>
      </c>
      <c r="F7" s="3">
        <f>F21</f>
        <v>113.28</v>
      </c>
      <c r="G7" s="3">
        <f t="shared" si="1"/>
        <v>32.21</v>
      </c>
      <c r="I7" s="12"/>
    </row>
    <row r="8" spans="1:11" x14ac:dyDescent="0.25">
      <c r="A8" s="1" t="s">
        <v>3</v>
      </c>
      <c r="B8" s="3">
        <v>2.4700000000000002</v>
      </c>
      <c r="C8" s="3">
        <v>0.51</v>
      </c>
      <c r="D8" s="3">
        <v>3.16</v>
      </c>
      <c r="E8" s="3">
        <v>3.03</v>
      </c>
      <c r="F8" s="3">
        <v>1.02</v>
      </c>
      <c r="G8" s="3">
        <v>1.69</v>
      </c>
      <c r="I8" s="12"/>
    </row>
    <row r="9" spans="1:11" x14ac:dyDescent="0.25">
      <c r="A9" s="1" t="s">
        <v>4</v>
      </c>
      <c r="B9" s="3">
        <f t="shared" ref="B9:G9" si="2">B5+B6-B7-B8</f>
        <v>13.359999999999983</v>
      </c>
      <c r="C9" s="3">
        <f t="shared" si="2"/>
        <v>13.549999999999988</v>
      </c>
      <c r="D9" s="3">
        <f t="shared" si="2"/>
        <v>17.349999999999984</v>
      </c>
      <c r="E9" s="3">
        <f t="shared" ref="E9:F9" si="3">E5+E6-E7-E8</f>
        <v>20.199999999999974</v>
      </c>
      <c r="F9" s="3">
        <f t="shared" si="3"/>
        <v>10.099999999999962</v>
      </c>
      <c r="G9" s="3">
        <f t="shared" si="2"/>
        <v>6.5099999999999607</v>
      </c>
      <c r="I9" s="12"/>
    </row>
    <row r="11" spans="1:11" x14ac:dyDescent="0.25">
      <c r="A11" s="15" t="s">
        <v>15</v>
      </c>
      <c r="B11" s="15"/>
      <c r="C11" s="15"/>
      <c r="D11" s="15"/>
      <c r="E11" s="15"/>
      <c r="F11" s="15"/>
      <c r="G11" s="15"/>
    </row>
    <row r="12" spans="1:11" x14ac:dyDescent="0.25">
      <c r="A12" s="5" t="s">
        <v>9</v>
      </c>
      <c r="B12" s="5">
        <v>2015</v>
      </c>
      <c r="C12" s="5">
        <v>2016</v>
      </c>
      <c r="D12" s="5">
        <v>2017</v>
      </c>
      <c r="E12" s="5">
        <v>2018</v>
      </c>
      <c r="F12" s="5">
        <v>2019</v>
      </c>
      <c r="G12" s="7" t="s">
        <v>13</v>
      </c>
      <c r="H12" s="8"/>
      <c r="I12" s="9"/>
      <c r="J12" s="9"/>
      <c r="K12" s="9"/>
    </row>
    <row r="13" spans="1:11" x14ac:dyDescent="0.25">
      <c r="A13" s="2" t="s">
        <v>5</v>
      </c>
      <c r="B13" s="3">
        <v>155.29</v>
      </c>
      <c r="C13" s="3">
        <v>36.96</v>
      </c>
      <c r="D13" s="3">
        <v>46.64</v>
      </c>
      <c r="E13" s="3">
        <v>65.12</v>
      </c>
      <c r="F13" s="3">
        <v>96.13</v>
      </c>
      <c r="G13" s="3">
        <v>28.31</v>
      </c>
      <c r="H13" s="10"/>
      <c r="I13" s="11"/>
      <c r="J13" s="11"/>
      <c r="K13" s="11"/>
    </row>
    <row r="14" spans="1:11" x14ac:dyDescent="0.25">
      <c r="A14" s="2" t="s">
        <v>6</v>
      </c>
      <c r="B14" s="3">
        <v>3.54</v>
      </c>
      <c r="C14" s="3">
        <v>0.22</v>
      </c>
      <c r="D14" s="3">
        <v>0.9</v>
      </c>
      <c r="E14" s="3">
        <v>16.239999999999998</v>
      </c>
      <c r="F14" s="3">
        <v>8.07</v>
      </c>
      <c r="G14" s="3">
        <v>2</v>
      </c>
      <c r="I14" s="11"/>
    </row>
    <row r="15" spans="1:11" x14ac:dyDescent="0.25">
      <c r="A15" s="2" t="s">
        <v>7</v>
      </c>
      <c r="B15" s="6">
        <f>SUM(B13:B14)</f>
        <v>158.82999999999998</v>
      </c>
      <c r="C15" s="6">
        <v>37.18</v>
      </c>
      <c r="D15" s="6">
        <f>SUM(D13:D14)</f>
        <v>47.54</v>
      </c>
      <c r="E15" s="6">
        <f>SUM(E13:E14)</f>
        <v>81.36</v>
      </c>
      <c r="F15" s="6">
        <f>SUM(F13:F14)</f>
        <v>104.19999999999999</v>
      </c>
      <c r="G15" s="6">
        <f>SUM(G13:G14)</f>
        <v>30.31</v>
      </c>
      <c r="I15" s="11"/>
    </row>
    <row r="16" spans="1:11" x14ac:dyDescent="0.25">
      <c r="I16" s="12"/>
    </row>
    <row r="17" spans="1:9" ht="28.5" customHeight="1" x14ac:dyDescent="0.25">
      <c r="A17" s="14" t="s">
        <v>14</v>
      </c>
      <c r="B17" s="14"/>
      <c r="C17" s="14"/>
      <c r="D17" s="14"/>
      <c r="E17" s="14"/>
      <c r="F17" s="14"/>
      <c r="G17" s="14"/>
    </row>
    <row r="18" spans="1:9" x14ac:dyDescent="0.25">
      <c r="A18" s="5" t="s">
        <v>9</v>
      </c>
      <c r="B18" s="5">
        <v>2015</v>
      </c>
      <c r="C18" s="5">
        <v>2016</v>
      </c>
      <c r="D18" s="5">
        <v>2017</v>
      </c>
      <c r="E18" s="5">
        <v>2018</v>
      </c>
      <c r="F18" s="5">
        <v>2019</v>
      </c>
      <c r="G18" s="7" t="s">
        <v>13</v>
      </c>
    </row>
    <row r="19" spans="1:9" x14ac:dyDescent="0.25">
      <c r="A19" s="2" t="s">
        <v>5</v>
      </c>
      <c r="B19" s="4">
        <v>165.22</v>
      </c>
      <c r="C19" s="4">
        <v>36.18</v>
      </c>
      <c r="D19" s="4">
        <v>39.880000000000003</v>
      </c>
      <c r="E19" s="4">
        <v>67.09</v>
      </c>
      <c r="F19" s="4">
        <v>98.09</v>
      </c>
      <c r="G19" s="4">
        <v>29.95</v>
      </c>
      <c r="I19" s="12"/>
    </row>
    <row r="20" spans="1:9" x14ac:dyDescent="0.25">
      <c r="A20" s="2" t="s">
        <v>6</v>
      </c>
      <c r="B20" s="4">
        <v>3.41</v>
      </c>
      <c r="C20" s="4">
        <v>0.3</v>
      </c>
      <c r="D20" s="4">
        <v>0.7</v>
      </c>
      <c r="E20" s="4">
        <v>8.39</v>
      </c>
      <c r="F20" s="4">
        <v>15.19</v>
      </c>
      <c r="G20" s="4">
        <v>2.2599999999999998</v>
      </c>
      <c r="I20" s="12"/>
    </row>
    <row r="21" spans="1:9" x14ac:dyDescent="0.25">
      <c r="A21" s="2" t="s">
        <v>7</v>
      </c>
      <c r="B21" s="3">
        <f>SUM(B19:B20)</f>
        <v>168.63</v>
      </c>
      <c r="C21" s="3">
        <f>SUM(C19:C20)</f>
        <v>36.479999999999997</v>
      </c>
      <c r="D21" s="3">
        <f>SUM(D19:D20)</f>
        <v>40.580000000000005</v>
      </c>
      <c r="E21" s="3">
        <f>SUM(E19:E20)</f>
        <v>75.48</v>
      </c>
      <c r="F21" s="3">
        <f>SUM(F19:F20)</f>
        <v>113.28</v>
      </c>
      <c r="G21" s="3">
        <f>SUM(G19:G20)</f>
        <v>32.21</v>
      </c>
      <c r="I21" s="12"/>
    </row>
  </sheetData>
  <mergeCells count="5">
    <mergeCell ref="A17:G17"/>
    <mergeCell ref="A3:G3"/>
    <mergeCell ref="A2:G2"/>
    <mergeCell ref="A11:G11"/>
    <mergeCell ref="A1:G1"/>
  </mergeCells>
  <printOptions horizontalCentered="1" verticalCentered="1"/>
  <pageMargins left="0.39370078740157499" right="0.39370078740157499" top="0.74803149606299202" bottom="0.74803149606299202" header="0.31496062992126" footer="0.31496062992126"/>
  <pageSetup scale="95" orientation="landscape" r:id="rId1"/>
  <ignoredErrors>
    <ignoredError sqref="B21:C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emitidas-saldos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Alfonso Ramirez Escobar</dc:creator>
  <cp:lastModifiedBy>Carlos Adolfo Martínez</cp:lastModifiedBy>
  <cp:lastPrinted>2021-01-28T19:41:06Z</cp:lastPrinted>
  <dcterms:created xsi:type="dcterms:W3CDTF">2011-09-20T18:41:27Z</dcterms:created>
  <dcterms:modified xsi:type="dcterms:W3CDTF">2021-01-28T19:41:19Z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7c351648-17d1-475d-93f3-d064f36ef0b8</vt:lpwstr>
  </property>
  <property fmtid="{D5CDD505-2E9C-101B-9397-08002B2CF9AE}" pid="3" name="_NewReviewCycle">
    <vt:lpwstr/>
  </property>
  <property fmtid="{D5CDD505-2E9C-101B-9397-08002B2CF9AE}" pid="4" name="DLPManualFileClassification">
    <vt:lpwstr>{1A067545-A4E2-4FA1-8094-0D7902669705}</vt:lpwstr>
  </property>
  <property fmtid="{D5CDD505-2E9C-101B-9397-08002B2CF9AE}" pid="5" name="DLPManualFileClassificationLastModifiedBy">
    <vt:lpwstr>MHROOT\william.alvarez</vt:lpwstr>
  </property>
  <property fmtid="{D5CDD505-2E9C-101B-9397-08002B2CF9AE}" pid="6" name="DLPManualFileClassificationLastModificationDate">
    <vt:lpwstr>1548184572</vt:lpwstr>
  </property>
  <property fmtid="{D5CDD505-2E9C-101B-9397-08002B2CF9AE}" pid="7" name="DLPManualFileClassificationVersion">
    <vt:lpwstr>11.0.500.58</vt:lpwstr>
  </property>
</Properties>
</file>