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.mendez\Desktop\"/>
    </mc:Choice>
  </mc:AlternateContent>
  <xr:revisionPtr revIDLastSave="0" documentId="13_ncr:1_{341DFF2C-ACCA-4DB9-93F0-CBE95979EDC6}" xr6:coauthVersionLast="36" xr6:coauthVersionMax="36" xr10:uidLastSave="{00000000-0000-0000-0000-000000000000}"/>
  <bookViews>
    <workbookView xWindow="0" yWindow="0" windowWidth="28800" windowHeight="11025" xr2:uid="{2048C323-E498-485D-8D27-ECE5AD6F5DF3}"/>
  </bookViews>
  <sheets>
    <sheet name="Ings23vrs22" sheetId="4" r:id="rId1"/>
    <sheet name="Ings23vrsPto.eIng22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4" l="1"/>
  <c r="C32" i="4"/>
  <c r="C29" i="4"/>
  <c r="C24" i="4" s="1"/>
  <c r="C17" i="4"/>
  <c r="C12" i="4"/>
  <c r="D40" i="4"/>
  <c r="D32" i="4"/>
  <c r="D29" i="4"/>
  <c r="D24" i="4" s="1"/>
  <c r="D17" i="4"/>
  <c r="D12" i="4"/>
  <c r="N37" i="13" l="1"/>
  <c r="M29" i="13"/>
  <c r="M30" i="13"/>
  <c r="M31" i="13"/>
  <c r="M37" i="13"/>
  <c r="L37" i="13"/>
  <c r="H43" i="13"/>
  <c r="I43" i="13" s="1"/>
  <c r="F43" i="13"/>
  <c r="G43" i="13" s="1"/>
  <c r="H42" i="13"/>
  <c r="I42" i="13" s="1"/>
  <c r="F42" i="13"/>
  <c r="G42" i="13" s="1"/>
  <c r="H41" i="13"/>
  <c r="I41" i="13" s="1"/>
  <c r="F41" i="13"/>
  <c r="G41" i="13" s="1"/>
  <c r="E40" i="13"/>
  <c r="D40" i="13"/>
  <c r="C40" i="13"/>
  <c r="H39" i="13"/>
  <c r="I39" i="13" s="1"/>
  <c r="F39" i="13"/>
  <c r="G39" i="13" s="1"/>
  <c r="H38" i="13"/>
  <c r="I38" i="13" s="1"/>
  <c r="F38" i="13"/>
  <c r="G38" i="13" s="1"/>
  <c r="H37" i="13"/>
  <c r="I37" i="13" s="1"/>
  <c r="F37" i="13"/>
  <c r="G37" i="13" s="1"/>
  <c r="H36" i="13"/>
  <c r="I36" i="13" s="1"/>
  <c r="F36" i="13"/>
  <c r="G36" i="13" s="1"/>
  <c r="H35" i="13"/>
  <c r="I35" i="13" s="1"/>
  <c r="F35" i="13"/>
  <c r="G35" i="13" s="1"/>
  <c r="H34" i="13"/>
  <c r="I34" i="13" s="1"/>
  <c r="F34" i="13"/>
  <c r="G34" i="13" s="1"/>
  <c r="H33" i="13"/>
  <c r="I33" i="13" s="1"/>
  <c r="F33" i="13"/>
  <c r="G33" i="13" s="1"/>
  <c r="E32" i="13"/>
  <c r="D32" i="13"/>
  <c r="C32" i="13"/>
  <c r="H31" i="13"/>
  <c r="I31" i="13" s="1"/>
  <c r="F31" i="13"/>
  <c r="G31" i="13" s="1"/>
  <c r="H30" i="13"/>
  <c r="I30" i="13" s="1"/>
  <c r="F30" i="13"/>
  <c r="G30" i="13" s="1"/>
  <c r="E29" i="13"/>
  <c r="C29" i="13"/>
  <c r="C24" i="13" s="1"/>
  <c r="H28" i="13"/>
  <c r="I28" i="13" s="1"/>
  <c r="F28" i="13"/>
  <c r="G28" i="13" s="1"/>
  <c r="H27" i="13"/>
  <c r="I27" i="13" s="1"/>
  <c r="F27" i="13"/>
  <c r="G27" i="13" s="1"/>
  <c r="H26" i="13"/>
  <c r="I26" i="13" s="1"/>
  <c r="F26" i="13"/>
  <c r="G26" i="13" s="1"/>
  <c r="H25" i="13"/>
  <c r="I25" i="13" s="1"/>
  <c r="F25" i="13"/>
  <c r="G25" i="13" s="1"/>
  <c r="D24" i="13"/>
  <c r="H23" i="13"/>
  <c r="I23" i="13" s="1"/>
  <c r="F23" i="13"/>
  <c r="G23" i="13" s="1"/>
  <c r="H22" i="13"/>
  <c r="I22" i="13" s="1"/>
  <c r="F22" i="13"/>
  <c r="G22" i="13" s="1"/>
  <c r="H21" i="13"/>
  <c r="I21" i="13" s="1"/>
  <c r="F21" i="13"/>
  <c r="G21" i="13" s="1"/>
  <c r="H20" i="13"/>
  <c r="I20" i="13" s="1"/>
  <c r="F20" i="13"/>
  <c r="G20" i="13" s="1"/>
  <c r="H19" i="13"/>
  <c r="I19" i="13" s="1"/>
  <c r="F19" i="13"/>
  <c r="G19" i="13" s="1"/>
  <c r="H18" i="13"/>
  <c r="I18" i="13" s="1"/>
  <c r="F18" i="13"/>
  <c r="G18" i="13" s="1"/>
  <c r="E17" i="13"/>
  <c r="D17" i="13"/>
  <c r="C17" i="13"/>
  <c r="H16" i="13"/>
  <c r="I16" i="13" s="1"/>
  <c r="F16" i="13"/>
  <c r="G16" i="13" s="1"/>
  <c r="H15" i="13"/>
  <c r="I15" i="13" s="1"/>
  <c r="F15" i="13"/>
  <c r="G15" i="13" s="1"/>
  <c r="H14" i="13"/>
  <c r="I14" i="13" s="1"/>
  <c r="F14" i="13"/>
  <c r="G14" i="13" s="1"/>
  <c r="H13" i="13"/>
  <c r="I13" i="13" s="1"/>
  <c r="F13" i="13"/>
  <c r="G13" i="13" s="1"/>
  <c r="E12" i="13"/>
  <c r="H12" i="13" s="1"/>
  <c r="I12" i="13" s="1"/>
  <c r="D12" i="13"/>
  <c r="C12" i="13"/>
  <c r="H11" i="13"/>
  <c r="I11" i="13" s="1"/>
  <c r="F11" i="13"/>
  <c r="G11" i="13" s="1"/>
  <c r="H10" i="13"/>
  <c r="I10" i="13" s="1"/>
  <c r="F10" i="13"/>
  <c r="G10" i="13" s="1"/>
  <c r="E9" i="13"/>
  <c r="D9" i="13"/>
  <c r="C9" i="13"/>
  <c r="H9" i="13" l="1"/>
  <c r="I9" i="13" s="1"/>
  <c r="H29" i="13"/>
  <c r="I29" i="13" s="1"/>
  <c r="E24" i="13"/>
  <c r="C8" i="13"/>
  <c r="D8" i="13"/>
  <c r="F29" i="13"/>
  <c r="G29" i="13" s="1"/>
  <c r="H32" i="13"/>
  <c r="I32" i="13" s="1"/>
  <c r="H40" i="13"/>
  <c r="I40" i="13" s="1"/>
  <c r="H17" i="13"/>
  <c r="I17" i="13" s="1"/>
  <c r="F32" i="13"/>
  <c r="G32" i="13" s="1"/>
  <c r="F17" i="13"/>
  <c r="G17" i="13" s="1"/>
  <c r="F9" i="13"/>
  <c r="G9" i="13" s="1"/>
  <c r="F12" i="13"/>
  <c r="G12" i="13" s="1"/>
  <c r="F40" i="13"/>
  <c r="G40" i="13" s="1"/>
  <c r="F24" i="13" l="1"/>
  <c r="G24" i="13" s="1"/>
  <c r="E8" i="13"/>
  <c r="H24" i="13"/>
  <c r="I24" i="13" s="1"/>
  <c r="D7" i="13"/>
  <c r="C7" i="13"/>
  <c r="F8" i="13" l="1"/>
  <c r="G8" i="13" s="1"/>
  <c r="H8" i="13"/>
  <c r="I8" i="13" s="1"/>
  <c r="E7" i="13"/>
  <c r="F7" i="13" l="1"/>
  <c r="G7" i="13" s="1"/>
  <c r="H7" i="13"/>
  <c r="I7" i="13" s="1"/>
  <c r="E28" i="4" l="1"/>
  <c r="E27" i="4"/>
  <c r="E26" i="4"/>
  <c r="E25" i="4"/>
  <c r="E31" i="4"/>
  <c r="E30" i="4"/>
  <c r="E23" i="4"/>
  <c r="E22" i="4"/>
  <c r="E21" i="4"/>
  <c r="E20" i="4"/>
  <c r="E19" i="4"/>
  <c r="E18" i="4"/>
  <c r="I37" i="4" l="1"/>
  <c r="J37" i="4"/>
  <c r="M42" i="13"/>
  <c r="L42" i="13"/>
  <c r="M41" i="13"/>
  <c r="N40" i="13"/>
  <c r="L40" i="13"/>
  <c r="M39" i="13"/>
  <c r="M38" i="13"/>
  <c r="M36" i="13"/>
  <c r="N35" i="13"/>
  <c r="M35" i="13"/>
  <c r="M34" i="13"/>
  <c r="M33" i="13"/>
  <c r="L33" i="13"/>
  <c r="L30" i="13"/>
  <c r="N28" i="13"/>
  <c r="M28" i="13"/>
  <c r="N27" i="13"/>
  <c r="M27" i="13"/>
  <c r="N26" i="13"/>
  <c r="M26" i="13"/>
  <c r="M25" i="13"/>
  <c r="L25" i="13"/>
  <c r="N23" i="13"/>
  <c r="M23" i="13"/>
  <c r="M22" i="13"/>
  <c r="M21" i="13"/>
  <c r="N20" i="13"/>
  <c r="M20" i="13"/>
  <c r="M19" i="13"/>
  <c r="M18" i="13"/>
  <c r="L18" i="13"/>
  <c r="M16" i="13"/>
  <c r="N14" i="13"/>
  <c r="N13" i="13"/>
  <c r="M15" i="13"/>
  <c r="M14" i="13"/>
  <c r="M13" i="13"/>
  <c r="M11" i="13"/>
  <c r="M10" i="13"/>
  <c r="L10" i="13"/>
  <c r="M40" i="13"/>
  <c r="I13" i="4" l="1"/>
  <c r="L13" i="13"/>
  <c r="J15" i="4"/>
  <c r="N15" i="13"/>
  <c r="J22" i="4"/>
  <c r="N22" i="13"/>
  <c r="J25" i="4"/>
  <c r="N25" i="13"/>
  <c r="J30" i="4"/>
  <c r="N30" i="13"/>
  <c r="J38" i="4"/>
  <c r="N38" i="13"/>
  <c r="I19" i="4"/>
  <c r="L19" i="13"/>
  <c r="J31" i="4"/>
  <c r="N31" i="13"/>
  <c r="J39" i="4"/>
  <c r="N39" i="13"/>
  <c r="I35" i="4"/>
  <c r="L35" i="13"/>
  <c r="I38" i="4"/>
  <c r="L38" i="13"/>
  <c r="J18" i="4"/>
  <c r="N18" i="13"/>
  <c r="I21" i="4"/>
  <c r="L21" i="13"/>
  <c r="J21" i="4"/>
  <c r="N21" i="13"/>
  <c r="J42" i="4"/>
  <c r="N42" i="13"/>
  <c r="I15" i="4"/>
  <c r="L15" i="13"/>
  <c r="J41" i="4"/>
  <c r="N41" i="13"/>
  <c r="I14" i="4"/>
  <c r="L14" i="13"/>
  <c r="I16" i="4"/>
  <c r="L16" i="13"/>
  <c r="I23" i="4"/>
  <c r="L23" i="13"/>
  <c r="I28" i="4"/>
  <c r="L28" i="13"/>
  <c r="J34" i="4"/>
  <c r="N34" i="13"/>
  <c r="J16" i="4"/>
  <c r="N16" i="13"/>
  <c r="J10" i="4"/>
  <c r="N10" i="13"/>
  <c r="I20" i="4"/>
  <c r="L20" i="13"/>
  <c r="I22" i="4"/>
  <c r="L22" i="13"/>
  <c r="I27" i="4"/>
  <c r="L27" i="13"/>
  <c r="J33" i="4"/>
  <c r="N33" i="13"/>
  <c r="I41" i="4"/>
  <c r="L41" i="13"/>
  <c r="I26" i="4"/>
  <c r="L26" i="13"/>
  <c r="J36" i="4"/>
  <c r="N36" i="13"/>
  <c r="J19" i="4"/>
  <c r="N19" i="13"/>
  <c r="I39" i="4"/>
  <c r="L39" i="13"/>
  <c r="I11" i="4"/>
  <c r="L11" i="13"/>
  <c r="J11" i="4"/>
  <c r="N11" i="13"/>
  <c r="I31" i="4"/>
  <c r="L31" i="13"/>
  <c r="I34" i="4"/>
  <c r="L34" i="13"/>
  <c r="I36" i="4"/>
  <c r="L36" i="13"/>
  <c r="L9" i="13"/>
  <c r="L17" i="13"/>
  <c r="J14" i="4"/>
  <c r="M12" i="13"/>
  <c r="J26" i="4"/>
  <c r="M24" i="13"/>
  <c r="I30" i="4"/>
  <c r="M9" i="13"/>
  <c r="J28" i="4"/>
  <c r="I33" i="4"/>
  <c r="I25" i="4"/>
  <c r="J35" i="4"/>
  <c r="J27" i="4"/>
  <c r="J23" i="4"/>
  <c r="J20" i="4"/>
  <c r="J13" i="4"/>
  <c r="M17" i="13"/>
  <c r="I18" i="4"/>
  <c r="I10" i="4"/>
  <c r="I42" i="4"/>
  <c r="L32" i="13"/>
  <c r="M32" i="13"/>
  <c r="N12" i="13"/>
  <c r="N9" i="13"/>
  <c r="L12" i="13"/>
  <c r="N32" i="13"/>
  <c r="M43" i="13"/>
  <c r="N29" i="13"/>
  <c r="N17" i="13"/>
  <c r="I40" i="4"/>
  <c r="C9" i="4"/>
  <c r="J40" i="4"/>
  <c r="D9" i="4"/>
  <c r="L24" i="13" l="1"/>
  <c r="L29" i="13"/>
  <c r="I43" i="4"/>
  <c r="L43" i="13"/>
  <c r="J43" i="4"/>
  <c r="N43" i="13"/>
  <c r="I9" i="4"/>
  <c r="I17" i="4"/>
  <c r="J32" i="4"/>
  <c r="I32" i="4"/>
  <c r="J9" i="4"/>
  <c r="J17" i="4"/>
  <c r="J12" i="4"/>
  <c r="I12" i="4"/>
  <c r="J29" i="4"/>
  <c r="I29" i="4"/>
  <c r="I24" i="4" l="1"/>
  <c r="M7" i="13"/>
  <c r="M8" i="13"/>
  <c r="J24" i="4"/>
  <c r="N24" i="13"/>
  <c r="N8" i="13" l="1"/>
  <c r="L7" i="13"/>
  <c r="L8" i="13"/>
  <c r="N7" i="13" l="1"/>
  <c r="D8" i="4"/>
  <c r="J8" i="4" s="1"/>
  <c r="C8" i="4"/>
  <c r="I8" i="4" s="1"/>
  <c r="E43" i="4" l="1"/>
  <c r="F43" i="4" s="1"/>
  <c r="E42" i="4"/>
  <c r="F42" i="4" s="1"/>
  <c r="E41" i="4"/>
  <c r="F41" i="4" s="1"/>
  <c r="E40" i="4"/>
  <c r="F40" i="4" s="1"/>
  <c r="E39" i="4"/>
  <c r="F39" i="4" s="1"/>
  <c r="E38" i="4"/>
  <c r="F38" i="4" s="1"/>
  <c r="E37" i="4"/>
  <c r="F37" i="4" s="1"/>
  <c r="E36" i="4"/>
  <c r="F36" i="4" s="1"/>
  <c r="E35" i="4"/>
  <c r="F35" i="4" s="1"/>
  <c r="E34" i="4"/>
  <c r="F34" i="4" s="1"/>
  <c r="E33" i="4"/>
  <c r="F33" i="4" s="1"/>
  <c r="E32" i="4"/>
  <c r="F32" i="4" s="1"/>
  <c r="F31" i="4"/>
  <c r="F30" i="4"/>
  <c r="E29" i="4"/>
  <c r="F29" i="4" s="1"/>
  <c r="F28" i="4"/>
  <c r="F27" i="4"/>
  <c r="F26" i="4"/>
  <c r="F25" i="4"/>
  <c r="E24" i="4"/>
  <c r="F24" i="4" s="1"/>
  <c r="F23" i="4"/>
  <c r="F22" i="4"/>
  <c r="F21" i="4"/>
  <c r="F20" i="4"/>
  <c r="F19" i="4"/>
  <c r="F18" i="4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E10" i="4"/>
  <c r="F10" i="4" s="1"/>
  <c r="C7" i="4"/>
  <c r="I7" i="4" s="1"/>
  <c r="D7" i="4" l="1"/>
  <c r="J7" i="4" s="1"/>
  <c r="E8" i="4"/>
  <c r="F8" i="4" s="1"/>
  <c r="E9" i="4"/>
  <c r="F9" i="4" s="1"/>
  <c r="E7" i="4" l="1"/>
  <c r="F7" i="4" s="1"/>
</calcChain>
</file>

<file path=xl/sharedStrings.xml><?xml version="1.0" encoding="utf-8"?>
<sst xmlns="http://schemas.openxmlformats.org/spreadsheetml/2006/main" count="103" uniqueCount="52">
  <si>
    <t>(Montos en Millones de US$)</t>
  </si>
  <si>
    <t>Concepto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</si>
  <si>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</si>
  <si>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</si>
  <si>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</si>
  <si>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</si>
  <si>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</si>
  <si>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</si>
  <si>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</si>
  <si>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</si>
  <si>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</si>
  <si>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</si>
  <si>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</si>
  <si>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</si>
  <si>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</si>
  <si>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</si>
  <si>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</si>
  <si>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</si>
  <si>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</si>
  <si>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</si>
  <si>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</si>
  <si>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</si>
  <si>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</si>
  <si>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</si>
  <si>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</si>
  <si>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</si>
  <si>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</si>
  <si>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</si>
  <si>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</si>
  <si>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</si>
  <si>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</si>
  <si>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</si>
  <si>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</si>
  <si>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</si>
  <si>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</si>
  <si>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</si>
  <si>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</si>
  <si>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</si>
  <si>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Museo Sans 100"/>
        <family val="3"/>
      </rPr>
      <t>1/</t>
    </r>
  </si>
  <si>
    <r>
      <t xml:space="preserve">1/ </t>
    </r>
    <r>
      <rPr>
        <b/>
        <sz val="9"/>
        <rFont val="Museo Sans 100"/>
        <family val="3"/>
      </rPr>
      <t>Incluye ingresos financieros; tasas y derechos; venta de bienes y servicios; y transferencias corrientes</t>
    </r>
  </si>
  <si>
    <t>INGRESOS CORRIENTES Y CONTRIBUCIONES (1+2)</t>
  </si>
  <si>
    <t>DERECHOS ARANCELARIOS A LA IMPORTACION</t>
  </si>
  <si>
    <t>Año 2022</t>
  </si>
  <si>
    <t>Pto. 2023</t>
  </si>
  <si>
    <t>Año 2023</t>
  </si>
  <si>
    <t>Variac. 23 / Pto. 23</t>
  </si>
  <si>
    <t>Variac. 23 / 22</t>
  </si>
  <si>
    <t>Al 31 Ene.</t>
  </si>
  <si>
    <t xml:space="preserve">Abs. </t>
  </si>
  <si>
    <t>Fuente: Dirección General de Tesorería, según reportes definitivos del Departamento de Ingresos Bancarios.</t>
  </si>
  <si>
    <t>COMPARATIVO ACUMULADO AL 31 DE ENERO DE 2023, VRS. EJECUTADO 2022 (definitivo)</t>
  </si>
  <si>
    <t>COMPARATIVO ACUMULADO AL 31 DE ENERO DE 2023, VRS EJECUTADO  2022 Y PRESUPUESTO 2023 (definitivo)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</si>
</sst>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"/>
    <numFmt numFmtId="165" formatCode="#,##0.000000"/>
    <numFmt numFmtId="166" formatCode="_ [$€]* #,##0.00_ ;_ [$€]* \-#,##0.00_ ;_ [$€]* &quot;-&quot;??_ ;_ @_ "/>
    <numFmt numFmtId="167" formatCode="#,"/>
    <numFmt numFmtId="168" formatCode="#,#00"/>
    <numFmt numFmtId="169" formatCode="#.##000"/>
    <numFmt numFmtId="170" formatCode="\$#,#00"/>
    <numFmt numFmtId="171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vertAlign val="superscript"/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1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>
      <protection locked="0"/>
    </xf>
    <xf numFmtId="167" fontId="16" fillId="0" borderId="0">
      <protection locked="0"/>
    </xf>
    <xf numFmtId="167" fontId="16" fillId="0" borderId="0">
      <protection locked="0"/>
    </xf>
    <xf numFmtId="166" fontId="11" fillId="0" borderId="0" applyFont="0" applyFill="0" applyBorder="0" applyAlignment="0" applyProtection="0"/>
    <xf numFmtId="168" fontId="15" fillId="0" borderId="0">
      <protection locked="0"/>
    </xf>
    <xf numFmtId="169" fontId="15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>
      <protection locked="0"/>
    </xf>
    <xf numFmtId="0" fontId="13" fillId="5" borderId="0" applyNumberFormat="0" applyBorder="0" applyAlignment="0" applyProtection="0"/>
    <xf numFmtId="0" fontId="11" fillId="0" borderId="0"/>
    <xf numFmtId="0" fontId="17" fillId="0" borderId="0"/>
    <xf numFmtId="0" fontId="17" fillId="0" borderId="0"/>
    <xf numFmtId="0" fontId="11" fillId="0" borderId="0"/>
    <xf numFmtId="0" fontId="11" fillId="0" borderId="0"/>
    <xf numFmtId="0" fontId="12" fillId="0" borderId="0"/>
    <xf numFmtId="0" fontId="17" fillId="0" borderId="0"/>
    <xf numFmtId="0" fontId="11" fillId="0" borderId="0"/>
    <xf numFmtId="0" fontId="17" fillId="0" borderId="0"/>
    <xf numFmtId="0" fontId="18" fillId="0" borderId="0"/>
    <xf numFmtId="0" fontId="17" fillId="0" borderId="0"/>
    <xf numFmtId="0" fontId="18" fillId="0" borderId="0"/>
    <xf numFmtId="0" fontId="14" fillId="0" borderId="5" applyNumberFormat="0" applyFill="0" applyAlignment="0" applyProtection="0"/>
    <xf numFmtId="167" fontId="15" fillId="0" borderId="6">
      <protection locked="0"/>
    </xf>
  </cellStyleXfs>
  <cellXfs count="36">
    <xf numFmtId="0" fontId="0" fillId="0" borderId="0" xfId="0"/>
    <xf numFmtId="0" fontId="1" fillId="0" borderId="0" xfId="1" applyFont="1" applyFill="1"/>
    <xf numFmtId="0" fontId="1" fillId="0" borderId="0" xfId="1" applyFont="1"/>
    <xf numFmtId="0" fontId="4" fillId="0" borderId="1" xfId="1" applyFont="1" applyFill="1" applyBorder="1"/>
    <xf numFmtId="164" fontId="5" fillId="0" borderId="1" xfId="1" applyNumberFormat="1" applyFont="1" applyFill="1" applyBorder="1" applyAlignment="1"/>
    <xf numFmtId="164" fontId="5" fillId="0" borderId="1" xfId="1" applyNumberFormat="1" applyFont="1" applyFill="1" applyBorder="1"/>
    <xf numFmtId="165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4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4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9" fillId="0" borderId="0" xfId="1" applyFont="1" applyFill="1" applyBorder="1"/>
    <xf numFmtId="0" fontId="1" fillId="3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5" fontId="1" fillId="0" borderId="0" xfId="1" applyNumberFormat="1" applyFont="1"/>
    <xf numFmtId="0" fontId="2" fillId="0" borderId="0" xfId="1" applyFont="1" applyFill="1" applyBorder="1"/>
    <xf numFmtId="164" fontId="2" fillId="0" borderId="0" xfId="1" applyNumberFormat="1" applyFont="1" applyFill="1" applyBorder="1"/>
    <xf numFmtId="164" fontId="8" fillId="0" borderId="0" xfId="1" applyNumberFormat="1" applyFont="1" applyFill="1" applyBorder="1"/>
    <xf numFmtId="4" fontId="3" fillId="0" borderId="0" xfId="1" applyNumberFormat="1" applyFont="1" applyAlignment="1"/>
    <xf numFmtId="0" fontId="1" fillId="4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1" fillId="0" borderId="0" xfId="1" applyNumberFormat="1" applyFont="1"/>
    <xf numFmtId="0" fontId="9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justify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</cellXfs>
  <cellStyles count="31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8DBDC-560A-46ED-AC8E-8C22CDA2129A}">
  <sheetPr>
    <tabColor rgb="FF002060"/>
    <pageSetUpPr fitToPage="1"/>
  </sheetPr>
  <dimension ref="A1:R63"/>
  <sheetViews>
    <sheetView showGridLines="0" tabSelected="1" zoomScale="80" zoomScaleNormal="80" workbookViewId="0">
      <selection activeCell="M8" sqref="M8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5" width="12.28515625" style="2" customWidth="1"/>
    <col min="6" max="6" width="11.5703125" style="2" customWidth="1"/>
    <col min="7" max="7" width="1.7109375" style="2" customWidth="1"/>
    <col min="8" max="8" width="11.42578125" style="2" customWidth="1"/>
    <col min="9" max="9" width="13.7109375" style="2" hidden="1" customWidth="1"/>
    <col min="10" max="10" width="13.140625" style="2" hidden="1" customWidth="1"/>
    <col min="11" max="256" width="11.42578125" style="2"/>
    <col min="257" max="257" width="1.7109375" style="2" customWidth="1"/>
    <col min="258" max="258" width="62.7109375" style="2" customWidth="1"/>
    <col min="259" max="261" width="12.28515625" style="2" customWidth="1"/>
    <col min="262" max="262" width="9.7109375" style="2" customWidth="1"/>
    <col min="263" max="263" width="1.7109375" style="2" customWidth="1"/>
    <col min="264" max="264" width="15.28515625" style="2" customWidth="1"/>
    <col min="265" max="265" width="13.7109375" style="2" customWidth="1"/>
    <col min="266" max="266" width="13.140625" style="2" customWidth="1"/>
    <col min="267" max="512" width="11.42578125" style="2"/>
    <col min="513" max="513" width="1.7109375" style="2" customWidth="1"/>
    <col min="514" max="514" width="62.7109375" style="2" customWidth="1"/>
    <col min="515" max="517" width="12.28515625" style="2" customWidth="1"/>
    <col min="518" max="518" width="9.7109375" style="2" customWidth="1"/>
    <col min="519" max="519" width="1.7109375" style="2" customWidth="1"/>
    <col min="520" max="520" width="15.28515625" style="2" customWidth="1"/>
    <col min="521" max="521" width="13.7109375" style="2" customWidth="1"/>
    <col min="522" max="522" width="13.140625" style="2" customWidth="1"/>
    <col min="523" max="768" width="11.42578125" style="2"/>
    <col min="769" max="769" width="1.7109375" style="2" customWidth="1"/>
    <col min="770" max="770" width="62.7109375" style="2" customWidth="1"/>
    <col min="771" max="773" width="12.28515625" style="2" customWidth="1"/>
    <col min="774" max="774" width="9.7109375" style="2" customWidth="1"/>
    <col min="775" max="775" width="1.7109375" style="2" customWidth="1"/>
    <col min="776" max="776" width="15.28515625" style="2" customWidth="1"/>
    <col min="777" max="777" width="13.7109375" style="2" customWidth="1"/>
    <col min="778" max="778" width="13.140625" style="2" customWidth="1"/>
    <col min="779" max="1024" width="11.42578125" style="2"/>
    <col min="1025" max="1025" width="1.7109375" style="2" customWidth="1"/>
    <col min="1026" max="1026" width="62.7109375" style="2" customWidth="1"/>
    <col min="1027" max="1029" width="12.28515625" style="2" customWidth="1"/>
    <col min="1030" max="1030" width="9.7109375" style="2" customWidth="1"/>
    <col min="1031" max="1031" width="1.7109375" style="2" customWidth="1"/>
    <col min="1032" max="1032" width="15.28515625" style="2" customWidth="1"/>
    <col min="1033" max="1033" width="13.7109375" style="2" customWidth="1"/>
    <col min="1034" max="1034" width="13.140625" style="2" customWidth="1"/>
    <col min="1035" max="1280" width="11.42578125" style="2"/>
    <col min="1281" max="1281" width="1.7109375" style="2" customWidth="1"/>
    <col min="1282" max="1282" width="62.7109375" style="2" customWidth="1"/>
    <col min="1283" max="1285" width="12.28515625" style="2" customWidth="1"/>
    <col min="1286" max="1286" width="9.7109375" style="2" customWidth="1"/>
    <col min="1287" max="1287" width="1.7109375" style="2" customWidth="1"/>
    <col min="1288" max="1288" width="15.28515625" style="2" customWidth="1"/>
    <col min="1289" max="1289" width="13.7109375" style="2" customWidth="1"/>
    <col min="1290" max="1290" width="13.140625" style="2" customWidth="1"/>
    <col min="1291" max="1536" width="11.42578125" style="2"/>
    <col min="1537" max="1537" width="1.7109375" style="2" customWidth="1"/>
    <col min="1538" max="1538" width="62.7109375" style="2" customWidth="1"/>
    <col min="1539" max="1541" width="12.28515625" style="2" customWidth="1"/>
    <col min="1542" max="1542" width="9.7109375" style="2" customWidth="1"/>
    <col min="1543" max="1543" width="1.7109375" style="2" customWidth="1"/>
    <col min="1544" max="1544" width="15.28515625" style="2" customWidth="1"/>
    <col min="1545" max="1545" width="13.7109375" style="2" customWidth="1"/>
    <col min="1546" max="1546" width="13.140625" style="2" customWidth="1"/>
    <col min="1547" max="1792" width="11.42578125" style="2"/>
    <col min="1793" max="1793" width="1.7109375" style="2" customWidth="1"/>
    <col min="1794" max="1794" width="62.7109375" style="2" customWidth="1"/>
    <col min="1795" max="1797" width="12.28515625" style="2" customWidth="1"/>
    <col min="1798" max="1798" width="9.7109375" style="2" customWidth="1"/>
    <col min="1799" max="1799" width="1.7109375" style="2" customWidth="1"/>
    <col min="1800" max="1800" width="15.28515625" style="2" customWidth="1"/>
    <col min="1801" max="1801" width="13.7109375" style="2" customWidth="1"/>
    <col min="1802" max="1802" width="13.140625" style="2" customWidth="1"/>
    <col min="1803" max="2048" width="11.42578125" style="2"/>
    <col min="2049" max="2049" width="1.7109375" style="2" customWidth="1"/>
    <col min="2050" max="2050" width="62.7109375" style="2" customWidth="1"/>
    <col min="2051" max="2053" width="12.28515625" style="2" customWidth="1"/>
    <col min="2054" max="2054" width="9.7109375" style="2" customWidth="1"/>
    <col min="2055" max="2055" width="1.7109375" style="2" customWidth="1"/>
    <col min="2056" max="2056" width="15.28515625" style="2" customWidth="1"/>
    <col min="2057" max="2057" width="13.7109375" style="2" customWidth="1"/>
    <col min="2058" max="2058" width="13.140625" style="2" customWidth="1"/>
    <col min="2059" max="2304" width="11.42578125" style="2"/>
    <col min="2305" max="2305" width="1.7109375" style="2" customWidth="1"/>
    <col min="2306" max="2306" width="62.7109375" style="2" customWidth="1"/>
    <col min="2307" max="2309" width="12.28515625" style="2" customWidth="1"/>
    <col min="2310" max="2310" width="9.7109375" style="2" customWidth="1"/>
    <col min="2311" max="2311" width="1.7109375" style="2" customWidth="1"/>
    <col min="2312" max="2312" width="15.28515625" style="2" customWidth="1"/>
    <col min="2313" max="2313" width="13.7109375" style="2" customWidth="1"/>
    <col min="2314" max="2314" width="13.140625" style="2" customWidth="1"/>
    <col min="2315" max="2560" width="11.42578125" style="2"/>
    <col min="2561" max="2561" width="1.7109375" style="2" customWidth="1"/>
    <col min="2562" max="2562" width="62.7109375" style="2" customWidth="1"/>
    <col min="2563" max="2565" width="12.28515625" style="2" customWidth="1"/>
    <col min="2566" max="2566" width="9.7109375" style="2" customWidth="1"/>
    <col min="2567" max="2567" width="1.7109375" style="2" customWidth="1"/>
    <col min="2568" max="2568" width="15.28515625" style="2" customWidth="1"/>
    <col min="2569" max="2569" width="13.7109375" style="2" customWidth="1"/>
    <col min="2570" max="2570" width="13.140625" style="2" customWidth="1"/>
    <col min="2571" max="2816" width="11.42578125" style="2"/>
    <col min="2817" max="2817" width="1.7109375" style="2" customWidth="1"/>
    <col min="2818" max="2818" width="62.7109375" style="2" customWidth="1"/>
    <col min="2819" max="2821" width="12.28515625" style="2" customWidth="1"/>
    <col min="2822" max="2822" width="9.7109375" style="2" customWidth="1"/>
    <col min="2823" max="2823" width="1.7109375" style="2" customWidth="1"/>
    <col min="2824" max="2824" width="15.28515625" style="2" customWidth="1"/>
    <col min="2825" max="2825" width="13.7109375" style="2" customWidth="1"/>
    <col min="2826" max="2826" width="13.140625" style="2" customWidth="1"/>
    <col min="2827" max="3072" width="11.42578125" style="2"/>
    <col min="3073" max="3073" width="1.7109375" style="2" customWidth="1"/>
    <col min="3074" max="3074" width="62.7109375" style="2" customWidth="1"/>
    <col min="3075" max="3077" width="12.28515625" style="2" customWidth="1"/>
    <col min="3078" max="3078" width="9.7109375" style="2" customWidth="1"/>
    <col min="3079" max="3079" width="1.7109375" style="2" customWidth="1"/>
    <col min="3080" max="3080" width="15.28515625" style="2" customWidth="1"/>
    <col min="3081" max="3081" width="13.7109375" style="2" customWidth="1"/>
    <col min="3082" max="3082" width="13.140625" style="2" customWidth="1"/>
    <col min="3083" max="3328" width="11.42578125" style="2"/>
    <col min="3329" max="3329" width="1.7109375" style="2" customWidth="1"/>
    <col min="3330" max="3330" width="62.7109375" style="2" customWidth="1"/>
    <col min="3331" max="3333" width="12.28515625" style="2" customWidth="1"/>
    <col min="3334" max="3334" width="9.7109375" style="2" customWidth="1"/>
    <col min="3335" max="3335" width="1.7109375" style="2" customWidth="1"/>
    <col min="3336" max="3336" width="15.28515625" style="2" customWidth="1"/>
    <col min="3337" max="3337" width="13.7109375" style="2" customWidth="1"/>
    <col min="3338" max="3338" width="13.140625" style="2" customWidth="1"/>
    <col min="3339" max="3584" width="11.42578125" style="2"/>
    <col min="3585" max="3585" width="1.7109375" style="2" customWidth="1"/>
    <col min="3586" max="3586" width="62.7109375" style="2" customWidth="1"/>
    <col min="3587" max="3589" width="12.28515625" style="2" customWidth="1"/>
    <col min="3590" max="3590" width="9.7109375" style="2" customWidth="1"/>
    <col min="3591" max="3591" width="1.7109375" style="2" customWidth="1"/>
    <col min="3592" max="3592" width="15.28515625" style="2" customWidth="1"/>
    <col min="3593" max="3593" width="13.7109375" style="2" customWidth="1"/>
    <col min="3594" max="3594" width="13.140625" style="2" customWidth="1"/>
    <col min="3595" max="3840" width="11.42578125" style="2"/>
    <col min="3841" max="3841" width="1.7109375" style="2" customWidth="1"/>
    <col min="3842" max="3842" width="62.7109375" style="2" customWidth="1"/>
    <col min="3843" max="3845" width="12.28515625" style="2" customWidth="1"/>
    <col min="3846" max="3846" width="9.7109375" style="2" customWidth="1"/>
    <col min="3847" max="3847" width="1.7109375" style="2" customWidth="1"/>
    <col min="3848" max="3848" width="15.28515625" style="2" customWidth="1"/>
    <col min="3849" max="3849" width="13.7109375" style="2" customWidth="1"/>
    <col min="3850" max="3850" width="13.140625" style="2" customWidth="1"/>
    <col min="3851" max="4096" width="11.42578125" style="2"/>
    <col min="4097" max="4097" width="1.7109375" style="2" customWidth="1"/>
    <col min="4098" max="4098" width="62.7109375" style="2" customWidth="1"/>
    <col min="4099" max="4101" width="12.28515625" style="2" customWidth="1"/>
    <col min="4102" max="4102" width="9.7109375" style="2" customWidth="1"/>
    <col min="4103" max="4103" width="1.7109375" style="2" customWidth="1"/>
    <col min="4104" max="4104" width="15.28515625" style="2" customWidth="1"/>
    <col min="4105" max="4105" width="13.7109375" style="2" customWidth="1"/>
    <col min="4106" max="4106" width="13.140625" style="2" customWidth="1"/>
    <col min="4107" max="4352" width="11.42578125" style="2"/>
    <col min="4353" max="4353" width="1.7109375" style="2" customWidth="1"/>
    <col min="4354" max="4354" width="62.7109375" style="2" customWidth="1"/>
    <col min="4355" max="4357" width="12.28515625" style="2" customWidth="1"/>
    <col min="4358" max="4358" width="9.7109375" style="2" customWidth="1"/>
    <col min="4359" max="4359" width="1.7109375" style="2" customWidth="1"/>
    <col min="4360" max="4360" width="15.28515625" style="2" customWidth="1"/>
    <col min="4361" max="4361" width="13.7109375" style="2" customWidth="1"/>
    <col min="4362" max="4362" width="13.140625" style="2" customWidth="1"/>
    <col min="4363" max="4608" width="11.42578125" style="2"/>
    <col min="4609" max="4609" width="1.7109375" style="2" customWidth="1"/>
    <col min="4610" max="4610" width="62.7109375" style="2" customWidth="1"/>
    <col min="4611" max="4613" width="12.28515625" style="2" customWidth="1"/>
    <col min="4614" max="4614" width="9.7109375" style="2" customWidth="1"/>
    <col min="4615" max="4615" width="1.7109375" style="2" customWidth="1"/>
    <col min="4616" max="4616" width="15.28515625" style="2" customWidth="1"/>
    <col min="4617" max="4617" width="13.7109375" style="2" customWidth="1"/>
    <col min="4618" max="4618" width="13.140625" style="2" customWidth="1"/>
    <col min="4619" max="4864" width="11.42578125" style="2"/>
    <col min="4865" max="4865" width="1.7109375" style="2" customWidth="1"/>
    <col min="4866" max="4866" width="62.7109375" style="2" customWidth="1"/>
    <col min="4867" max="4869" width="12.28515625" style="2" customWidth="1"/>
    <col min="4870" max="4870" width="9.7109375" style="2" customWidth="1"/>
    <col min="4871" max="4871" width="1.7109375" style="2" customWidth="1"/>
    <col min="4872" max="4872" width="15.28515625" style="2" customWidth="1"/>
    <col min="4873" max="4873" width="13.7109375" style="2" customWidth="1"/>
    <col min="4874" max="4874" width="13.140625" style="2" customWidth="1"/>
    <col min="4875" max="5120" width="11.42578125" style="2"/>
    <col min="5121" max="5121" width="1.7109375" style="2" customWidth="1"/>
    <col min="5122" max="5122" width="62.7109375" style="2" customWidth="1"/>
    <col min="5123" max="5125" width="12.28515625" style="2" customWidth="1"/>
    <col min="5126" max="5126" width="9.7109375" style="2" customWidth="1"/>
    <col min="5127" max="5127" width="1.7109375" style="2" customWidth="1"/>
    <col min="5128" max="5128" width="15.28515625" style="2" customWidth="1"/>
    <col min="5129" max="5129" width="13.7109375" style="2" customWidth="1"/>
    <col min="5130" max="5130" width="13.140625" style="2" customWidth="1"/>
    <col min="5131" max="5376" width="11.42578125" style="2"/>
    <col min="5377" max="5377" width="1.7109375" style="2" customWidth="1"/>
    <col min="5378" max="5378" width="62.7109375" style="2" customWidth="1"/>
    <col min="5379" max="5381" width="12.28515625" style="2" customWidth="1"/>
    <col min="5382" max="5382" width="9.7109375" style="2" customWidth="1"/>
    <col min="5383" max="5383" width="1.7109375" style="2" customWidth="1"/>
    <col min="5384" max="5384" width="15.28515625" style="2" customWidth="1"/>
    <col min="5385" max="5385" width="13.7109375" style="2" customWidth="1"/>
    <col min="5386" max="5386" width="13.140625" style="2" customWidth="1"/>
    <col min="5387" max="5632" width="11.42578125" style="2"/>
    <col min="5633" max="5633" width="1.7109375" style="2" customWidth="1"/>
    <col min="5634" max="5634" width="62.7109375" style="2" customWidth="1"/>
    <col min="5635" max="5637" width="12.28515625" style="2" customWidth="1"/>
    <col min="5638" max="5638" width="9.7109375" style="2" customWidth="1"/>
    <col min="5639" max="5639" width="1.7109375" style="2" customWidth="1"/>
    <col min="5640" max="5640" width="15.28515625" style="2" customWidth="1"/>
    <col min="5641" max="5641" width="13.7109375" style="2" customWidth="1"/>
    <col min="5642" max="5642" width="13.140625" style="2" customWidth="1"/>
    <col min="5643" max="5888" width="11.42578125" style="2"/>
    <col min="5889" max="5889" width="1.7109375" style="2" customWidth="1"/>
    <col min="5890" max="5890" width="62.7109375" style="2" customWidth="1"/>
    <col min="5891" max="5893" width="12.28515625" style="2" customWidth="1"/>
    <col min="5894" max="5894" width="9.7109375" style="2" customWidth="1"/>
    <col min="5895" max="5895" width="1.7109375" style="2" customWidth="1"/>
    <col min="5896" max="5896" width="15.28515625" style="2" customWidth="1"/>
    <col min="5897" max="5897" width="13.7109375" style="2" customWidth="1"/>
    <col min="5898" max="5898" width="13.140625" style="2" customWidth="1"/>
    <col min="5899" max="6144" width="11.42578125" style="2"/>
    <col min="6145" max="6145" width="1.7109375" style="2" customWidth="1"/>
    <col min="6146" max="6146" width="62.7109375" style="2" customWidth="1"/>
    <col min="6147" max="6149" width="12.28515625" style="2" customWidth="1"/>
    <col min="6150" max="6150" width="9.7109375" style="2" customWidth="1"/>
    <col min="6151" max="6151" width="1.7109375" style="2" customWidth="1"/>
    <col min="6152" max="6152" width="15.28515625" style="2" customWidth="1"/>
    <col min="6153" max="6153" width="13.7109375" style="2" customWidth="1"/>
    <col min="6154" max="6154" width="13.140625" style="2" customWidth="1"/>
    <col min="6155" max="6400" width="11.42578125" style="2"/>
    <col min="6401" max="6401" width="1.7109375" style="2" customWidth="1"/>
    <col min="6402" max="6402" width="62.7109375" style="2" customWidth="1"/>
    <col min="6403" max="6405" width="12.28515625" style="2" customWidth="1"/>
    <col min="6406" max="6406" width="9.7109375" style="2" customWidth="1"/>
    <col min="6407" max="6407" width="1.7109375" style="2" customWidth="1"/>
    <col min="6408" max="6408" width="15.28515625" style="2" customWidth="1"/>
    <col min="6409" max="6409" width="13.7109375" style="2" customWidth="1"/>
    <col min="6410" max="6410" width="13.140625" style="2" customWidth="1"/>
    <col min="6411" max="6656" width="11.42578125" style="2"/>
    <col min="6657" max="6657" width="1.7109375" style="2" customWidth="1"/>
    <col min="6658" max="6658" width="62.7109375" style="2" customWidth="1"/>
    <col min="6659" max="6661" width="12.28515625" style="2" customWidth="1"/>
    <col min="6662" max="6662" width="9.7109375" style="2" customWidth="1"/>
    <col min="6663" max="6663" width="1.7109375" style="2" customWidth="1"/>
    <col min="6664" max="6664" width="15.28515625" style="2" customWidth="1"/>
    <col min="6665" max="6665" width="13.7109375" style="2" customWidth="1"/>
    <col min="6666" max="6666" width="13.140625" style="2" customWidth="1"/>
    <col min="6667" max="6912" width="11.42578125" style="2"/>
    <col min="6913" max="6913" width="1.7109375" style="2" customWidth="1"/>
    <col min="6914" max="6914" width="62.7109375" style="2" customWidth="1"/>
    <col min="6915" max="6917" width="12.28515625" style="2" customWidth="1"/>
    <col min="6918" max="6918" width="9.7109375" style="2" customWidth="1"/>
    <col min="6919" max="6919" width="1.7109375" style="2" customWidth="1"/>
    <col min="6920" max="6920" width="15.28515625" style="2" customWidth="1"/>
    <col min="6921" max="6921" width="13.7109375" style="2" customWidth="1"/>
    <col min="6922" max="6922" width="13.140625" style="2" customWidth="1"/>
    <col min="6923" max="7168" width="11.42578125" style="2"/>
    <col min="7169" max="7169" width="1.7109375" style="2" customWidth="1"/>
    <col min="7170" max="7170" width="62.7109375" style="2" customWidth="1"/>
    <col min="7171" max="7173" width="12.28515625" style="2" customWidth="1"/>
    <col min="7174" max="7174" width="9.7109375" style="2" customWidth="1"/>
    <col min="7175" max="7175" width="1.7109375" style="2" customWidth="1"/>
    <col min="7176" max="7176" width="15.28515625" style="2" customWidth="1"/>
    <col min="7177" max="7177" width="13.7109375" style="2" customWidth="1"/>
    <col min="7178" max="7178" width="13.140625" style="2" customWidth="1"/>
    <col min="7179" max="7424" width="11.42578125" style="2"/>
    <col min="7425" max="7425" width="1.7109375" style="2" customWidth="1"/>
    <col min="7426" max="7426" width="62.7109375" style="2" customWidth="1"/>
    <col min="7427" max="7429" width="12.28515625" style="2" customWidth="1"/>
    <col min="7430" max="7430" width="9.7109375" style="2" customWidth="1"/>
    <col min="7431" max="7431" width="1.7109375" style="2" customWidth="1"/>
    <col min="7432" max="7432" width="15.28515625" style="2" customWidth="1"/>
    <col min="7433" max="7433" width="13.7109375" style="2" customWidth="1"/>
    <col min="7434" max="7434" width="13.140625" style="2" customWidth="1"/>
    <col min="7435" max="7680" width="11.42578125" style="2"/>
    <col min="7681" max="7681" width="1.7109375" style="2" customWidth="1"/>
    <col min="7682" max="7682" width="62.7109375" style="2" customWidth="1"/>
    <col min="7683" max="7685" width="12.28515625" style="2" customWidth="1"/>
    <col min="7686" max="7686" width="9.7109375" style="2" customWidth="1"/>
    <col min="7687" max="7687" width="1.7109375" style="2" customWidth="1"/>
    <col min="7688" max="7688" width="15.28515625" style="2" customWidth="1"/>
    <col min="7689" max="7689" width="13.7109375" style="2" customWidth="1"/>
    <col min="7690" max="7690" width="13.140625" style="2" customWidth="1"/>
    <col min="7691" max="7936" width="11.42578125" style="2"/>
    <col min="7937" max="7937" width="1.7109375" style="2" customWidth="1"/>
    <col min="7938" max="7938" width="62.7109375" style="2" customWidth="1"/>
    <col min="7939" max="7941" width="12.28515625" style="2" customWidth="1"/>
    <col min="7942" max="7942" width="9.7109375" style="2" customWidth="1"/>
    <col min="7943" max="7943" width="1.7109375" style="2" customWidth="1"/>
    <col min="7944" max="7944" width="15.28515625" style="2" customWidth="1"/>
    <col min="7945" max="7945" width="13.7109375" style="2" customWidth="1"/>
    <col min="7946" max="7946" width="13.140625" style="2" customWidth="1"/>
    <col min="7947" max="8192" width="11.42578125" style="2"/>
    <col min="8193" max="8193" width="1.7109375" style="2" customWidth="1"/>
    <col min="8194" max="8194" width="62.7109375" style="2" customWidth="1"/>
    <col min="8195" max="8197" width="12.28515625" style="2" customWidth="1"/>
    <col min="8198" max="8198" width="9.7109375" style="2" customWidth="1"/>
    <col min="8199" max="8199" width="1.7109375" style="2" customWidth="1"/>
    <col min="8200" max="8200" width="15.28515625" style="2" customWidth="1"/>
    <col min="8201" max="8201" width="13.7109375" style="2" customWidth="1"/>
    <col min="8202" max="8202" width="13.140625" style="2" customWidth="1"/>
    <col min="8203" max="8448" width="11.42578125" style="2"/>
    <col min="8449" max="8449" width="1.7109375" style="2" customWidth="1"/>
    <col min="8450" max="8450" width="62.7109375" style="2" customWidth="1"/>
    <col min="8451" max="8453" width="12.28515625" style="2" customWidth="1"/>
    <col min="8454" max="8454" width="9.7109375" style="2" customWidth="1"/>
    <col min="8455" max="8455" width="1.7109375" style="2" customWidth="1"/>
    <col min="8456" max="8456" width="15.28515625" style="2" customWidth="1"/>
    <col min="8457" max="8457" width="13.7109375" style="2" customWidth="1"/>
    <col min="8458" max="8458" width="13.140625" style="2" customWidth="1"/>
    <col min="8459" max="8704" width="11.42578125" style="2"/>
    <col min="8705" max="8705" width="1.7109375" style="2" customWidth="1"/>
    <col min="8706" max="8706" width="62.7109375" style="2" customWidth="1"/>
    <col min="8707" max="8709" width="12.28515625" style="2" customWidth="1"/>
    <col min="8710" max="8710" width="9.7109375" style="2" customWidth="1"/>
    <col min="8711" max="8711" width="1.7109375" style="2" customWidth="1"/>
    <col min="8712" max="8712" width="15.28515625" style="2" customWidth="1"/>
    <col min="8713" max="8713" width="13.7109375" style="2" customWidth="1"/>
    <col min="8714" max="8714" width="13.140625" style="2" customWidth="1"/>
    <col min="8715" max="8960" width="11.42578125" style="2"/>
    <col min="8961" max="8961" width="1.7109375" style="2" customWidth="1"/>
    <col min="8962" max="8962" width="62.7109375" style="2" customWidth="1"/>
    <col min="8963" max="8965" width="12.28515625" style="2" customWidth="1"/>
    <col min="8966" max="8966" width="9.7109375" style="2" customWidth="1"/>
    <col min="8967" max="8967" width="1.7109375" style="2" customWidth="1"/>
    <col min="8968" max="8968" width="15.28515625" style="2" customWidth="1"/>
    <col min="8969" max="8969" width="13.7109375" style="2" customWidth="1"/>
    <col min="8970" max="8970" width="13.140625" style="2" customWidth="1"/>
    <col min="8971" max="9216" width="11.42578125" style="2"/>
    <col min="9217" max="9217" width="1.7109375" style="2" customWidth="1"/>
    <col min="9218" max="9218" width="62.7109375" style="2" customWidth="1"/>
    <col min="9219" max="9221" width="12.28515625" style="2" customWidth="1"/>
    <col min="9222" max="9222" width="9.7109375" style="2" customWidth="1"/>
    <col min="9223" max="9223" width="1.7109375" style="2" customWidth="1"/>
    <col min="9224" max="9224" width="15.28515625" style="2" customWidth="1"/>
    <col min="9225" max="9225" width="13.7109375" style="2" customWidth="1"/>
    <col min="9226" max="9226" width="13.140625" style="2" customWidth="1"/>
    <col min="9227" max="9472" width="11.42578125" style="2"/>
    <col min="9473" max="9473" width="1.7109375" style="2" customWidth="1"/>
    <col min="9474" max="9474" width="62.7109375" style="2" customWidth="1"/>
    <col min="9475" max="9477" width="12.28515625" style="2" customWidth="1"/>
    <col min="9478" max="9478" width="9.7109375" style="2" customWidth="1"/>
    <col min="9479" max="9479" width="1.7109375" style="2" customWidth="1"/>
    <col min="9480" max="9480" width="15.28515625" style="2" customWidth="1"/>
    <col min="9481" max="9481" width="13.7109375" style="2" customWidth="1"/>
    <col min="9482" max="9482" width="13.140625" style="2" customWidth="1"/>
    <col min="9483" max="9728" width="11.42578125" style="2"/>
    <col min="9729" max="9729" width="1.7109375" style="2" customWidth="1"/>
    <col min="9730" max="9730" width="62.7109375" style="2" customWidth="1"/>
    <col min="9731" max="9733" width="12.28515625" style="2" customWidth="1"/>
    <col min="9734" max="9734" width="9.7109375" style="2" customWidth="1"/>
    <col min="9735" max="9735" width="1.7109375" style="2" customWidth="1"/>
    <col min="9736" max="9736" width="15.28515625" style="2" customWidth="1"/>
    <col min="9737" max="9737" width="13.7109375" style="2" customWidth="1"/>
    <col min="9738" max="9738" width="13.140625" style="2" customWidth="1"/>
    <col min="9739" max="9984" width="11.42578125" style="2"/>
    <col min="9985" max="9985" width="1.7109375" style="2" customWidth="1"/>
    <col min="9986" max="9986" width="62.7109375" style="2" customWidth="1"/>
    <col min="9987" max="9989" width="12.28515625" style="2" customWidth="1"/>
    <col min="9990" max="9990" width="9.7109375" style="2" customWidth="1"/>
    <col min="9991" max="9991" width="1.7109375" style="2" customWidth="1"/>
    <col min="9992" max="9992" width="15.28515625" style="2" customWidth="1"/>
    <col min="9993" max="9993" width="13.7109375" style="2" customWidth="1"/>
    <col min="9994" max="9994" width="13.140625" style="2" customWidth="1"/>
    <col min="9995" max="10240" width="11.42578125" style="2"/>
    <col min="10241" max="10241" width="1.7109375" style="2" customWidth="1"/>
    <col min="10242" max="10242" width="62.7109375" style="2" customWidth="1"/>
    <col min="10243" max="10245" width="12.28515625" style="2" customWidth="1"/>
    <col min="10246" max="10246" width="9.7109375" style="2" customWidth="1"/>
    <col min="10247" max="10247" width="1.7109375" style="2" customWidth="1"/>
    <col min="10248" max="10248" width="15.28515625" style="2" customWidth="1"/>
    <col min="10249" max="10249" width="13.7109375" style="2" customWidth="1"/>
    <col min="10250" max="10250" width="13.140625" style="2" customWidth="1"/>
    <col min="10251" max="10496" width="11.42578125" style="2"/>
    <col min="10497" max="10497" width="1.7109375" style="2" customWidth="1"/>
    <col min="10498" max="10498" width="62.7109375" style="2" customWidth="1"/>
    <col min="10499" max="10501" width="12.28515625" style="2" customWidth="1"/>
    <col min="10502" max="10502" width="9.7109375" style="2" customWidth="1"/>
    <col min="10503" max="10503" width="1.7109375" style="2" customWidth="1"/>
    <col min="10504" max="10504" width="15.28515625" style="2" customWidth="1"/>
    <col min="10505" max="10505" width="13.7109375" style="2" customWidth="1"/>
    <col min="10506" max="10506" width="13.140625" style="2" customWidth="1"/>
    <col min="10507" max="10752" width="11.42578125" style="2"/>
    <col min="10753" max="10753" width="1.7109375" style="2" customWidth="1"/>
    <col min="10754" max="10754" width="62.7109375" style="2" customWidth="1"/>
    <col min="10755" max="10757" width="12.28515625" style="2" customWidth="1"/>
    <col min="10758" max="10758" width="9.7109375" style="2" customWidth="1"/>
    <col min="10759" max="10759" width="1.7109375" style="2" customWidth="1"/>
    <col min="10760" max="10760" width="15.28515625" style="2" customWidth="1"/>
    <col min="10761" max="10761" width="13.7109375" style="2" customWidth="1"/>
    <col min="10762" max="10762" width="13.140625" style="2" customWidth="1"/>
    <col min="10763" max="11008" width="11.42578125" style="2"/>
    <col min="11009" max="11009" width="1.7109375" style="2" customWidth="1"/>
    <col min="11010" max="11010" width="62.7109375" style="2" customWidth="1"/>
    <col min="11011" max="11013" width="12.28515625" style="2" customWidth="1"/>
    <col min="11014" max="11014" width="9.7109375" style="2" customWidth="1"/>
    <col min="11015" max="11015" width="1.7109375" style="2" customWidth="1"/>
    <col min="11016" max="11016" width="15.28515625" style="2" customWidth="1"/>
    <col min="11017" max="11017" width="13.7109375" style="2" customWidth="1"/>
    <col min="11018" max="11018" width="13.140625" style="2" customWidth="1"/>
    <col min="11019" max="11264" width="11.42578125" style="2"/>
    <col min="11265" max="11265" width="1.7109375" style="2" customWidth="1"/>
    <col min="11266" max="11266" width="62.7109375" style="2" customWidth="1"/>
    <col min="11267" max="11269" width="12.28515625" style="2" customWidth="1"/>
    <col min="11270" max="11270" width="9.7109375" style="2" customWidth="1"/>
    <col min="11271" max="11271" width="1.7109375" style="2" customWidth="1"/>
    <col min="11272" max="11272" width="15.28515625" style="2" customWidth="1"/>
    <col min="11273" max="11273" width="13.7109375" style="2" customWidth="1"/>
    <col min="11274" max="11274" width="13.140625" style="2" customWidth="1"/>
    <col min="11275" max="11520" width="11.42578125" style="2"/>
    <col min="11521" max="11521" width="1.7109375" style="2" customWidth="1"/>
    <col min="11522" max="11522" width="62.7109375" style="2" customWidth="1"/>
    <col min="11523" max="11525" width="12.28515625" style="2" customWidth="1"/>
    <col min="11526" max="11526" width="9.7109375" style="2" customWidth="1"/>
    <col min="11527" max="11527" width="1.7109375" style="2" customWidth="1"/>
    <col min="11528" max="11528" width="15.28515625" style="2" customWidth="1"/>
    <col min="11529" max="11529" width="13.7109375" style="2" customWidth="1"/>
    <col min="11530" max="11530" width="13.140625" style="2" customWidth="1"/>
    <col min="11531" max="11776" width="11.42578125" style="2"/>
    <col min="11777" max="11777" width="1.7109375" style="2" customWidth="1"/>
    <col min="11778" max="11778" width="62.7109375" style="2" customWidth="1"/>
    <col min="11779" max="11781" width="12.28515625" style="2" customWidth="1"/>
    <col min="11782" max="11782" width="9.7109375" style="2" customWidth="1"/>
    <col min="11783" max="11783" width="1.7109375" style="2" customWidth="1"/>
    <col min="11784" max="11784" width="15.28515625" style="2" customWidth="1"/>
    <col min="11785" max="11785" width="13.7109375" style="2" customWidth="1"/>
    <col min="11786" max="11786" width="13.140625" style="2" customWidth="1"/>
    <col min="11787" max="12032" width="11.42578125" style="2"/>
    <col min="12033" max="12033" width="1.7109375" style="2" customWidth="1"/>
    <col min="12034" max="12034" width="62.7109375" style="2" customWidth="1"/>
    <col min="12035" max="12037" width="12.28515625" style="2" customWidth="1"/>
    <col min="12038" max="12038" width="9.7109375" style="2" customWidth="1"/>
    <col min="12039" max="12039" width="1.7109375" style="2" customWidth="1"/>
    <col min="12040" max="12040" width="15.28515625" style="2" customWidth="1"/>
    <col min="12041" max="12041" width="13.7109375" style="2" customWidth="1"/>
    <col min="12042" max="12042" width="13.140625" style="2" customWidth="1"/>
    <col min="12043" max="12288" width="11.42578125" style="2"/>
    <col min="12289" max="12289" width="1.7109375" style="2" customWidth="1"/>
    <col min="12290" max="12290" width="62.7109375" style="2" customWidth="1"/>
    <col min="12291" max="12293" width="12.28515625" style="2" customWidth="1"/>
    <col min="12294" max="12294" width="9.7109375" style="2" customWidth="1"/>
    <col min="12295" max="12295" width="1.7109375" style="2" customWidth="1"/>
    <col min="12296" max="12296" width="15.28515625" style="2" customWidth="1"/>
    <col min="12297" max="12297" width="13.7109375" style="2" customWidth="1"/>
    <col min="12298" max="12298" width="13.140625" style="2" customWidth="1"/>
    <col min="12299" max="12544" width="11.42578125" style="2"/>
    <col min="12545" max="12545" width="1.7109375" style="2" customWidth="1"/>
    <col min="12546" max="12546" width="62.7109375" style="2" customWidth="1"/>
    <col min="12547" max="12549" width="12.28515625" style="2" customWidth="1"/>
    <col min="12550" max="12550" width="9.7109375" style="2" customWidth="1"/>
    <col min="12551" max="12551" width="1.7109375" style="2" customWidth="1"/>
    <col min="12552" max="12552" width="15.28515625" style="2" customWidth="1"/>
    <col min="12553" max="12553" width="13.7109375" style="2" customWidth="1"/>
    <col min="12554" max="12554" width="13.140625" style="2" customWidth="1"/>
    <col min="12555" max="12800" width="11.42578125" style="2"/>
    <col min="12801" max="12801" width="1.7109375" style="2" customWidth="1"/>
    <col min="12802" max="12802" width="62.7109375" style="2" customWidth="1"/>
    <col min="12803" max="12805" width="12.28515625" style="2" customWidth="1"/>
    <col min="12806" max="12806" width="9.7109375" style="2" customWidth="1"/>
    <col min="12807" max="12807" width="1.7109375" style="2" customWidth="1"/>
    <col min="12808" max="12808" width="15.28515625" style="2" customWidth="1"/>
    <col min="12809" max="12809" width="13.7109375" style="2" customWidth="1"/>
    <col min="12810" max="12810" width="13.140625" style="2" customWidth="1"/>
    <col min="12811" max="13056" width="11.42578125" style="2"/>
    <col min="13057" max="13057" width="1.7109375" style="2" customWidth="1"/>
    <col min="13058" max="13058" width="62.7109375" style="2" customWidth="1"/>
    <col min="13059" max="13061" width="12.28515625" style="2" customWidth="1"/>
    <col min="13062" max="13062" width="9.7109375" style="2" customWidth="1"/>
    <col min="13063" max="13063" width="1.7109375" style="2" customWidth="1"/>
    <col min="13064" max="13064" width="15.28515625" style="2" customWidth="1"/>
    <col min="13065" max="13065" width="13.7109375" style="2" customWidth="1"/>
    <col min="13066" max="13066" width="13.140625" style="2" customWidth="1"/>
    <col min="13067" max="13312" width="11.42578125" style="2"/>
    <col min="13313" max="13313" width="1.7109375" style="2" customWidth="1"/>
    <col min="13314" max="13314" width="62.7109375" style="2" customWidth="1"/>
    <col min="13315" max="13317" width="12.28515625" style="2" customWidth="1"/>
    <col min="13318" max="13318" width="9.7109375" style="2" customWidth="1"/>
    <col min="13319" max="13319" width="1.7109375" style="2" customWidth="1"/>
    <col min="13320" max="13320" width="15.28515625" style="2" customWidth="1"/>
    <col min="13321" max="13321" width="13.7109375" style="2" customWidth="1"/>
    <col min="13322" max="13322" width="13.140625" style="2" customWidth="1"/>
    <col min="13323" max="13568" width="11.42578125" style="2"/>
    <col min="13569" max="13569" width="1.7109375" style="2" customWidth="1"/>
    <col min="13570" max="13570" width="62.7109375" style="2" customWidth="1"/>
    <col min="13571" max="13573" width="12.28515625" style="2" customWidth="1"/>
    <col min="13574" max="13574" width="9.7109375" style="2" customWidth="1"/>
    <col min="13575" max="13575" width="1.7109375" style="2" customWidth="1"/>
    <col min="13576" max="13576" width="15.28515625" style="2" customWidth="1"/>
    <col min="13577" max="13577" width="13.7109375" style="2" customWidth="1"/>
    <col min="13578" max="13578" width="13.140625" style="2" customWidth="1"/>
    <col min="13579" max="13824" width="11.42578125" style="2"/>
    <col min="13825" max="13825" width="1.7109375" style="2" customWidth="1"/>
    <col min="13826" max="13826" width="62.7109375" style="2" customWidth="1"/>
    <col min="13827" max="13829" width="12.28515625" style="2" customWidth="1"/>
    <col min="13830" max="13830" width="9.7109375" style="2" customWidth="1"/>
    <col min="13831" max="13831" width="1.7109375" style="2" customWidth="1"/>
    <col min="13832" max="13832" width="15.28515625" style="2" customWidth="1"/>
    <col min="13833" max="13833" width="13.7109375" style="2" customWidth="1"/>
    <col min="13834" max="13834" width="13.140625" style="2" customWidth="1"/>
    <col min="13835" max="14080" width="11.42578125" style="2"/>
    <col min="14081" max="14081" width="1.7109375" style="2" customWidth="1"/>
    <col min="14082" max="14082" width="62.7109375" style="2" customWidth="1"/>
    <col min="14083" max="14085" width="12.28515625" style="2" customWidth="1"/>
    <col min="14086" max="14086" width="9.7109375" style="2" customWidth="1"/>
    <col min="14087" max="14087" width="1.7109375" style="2" customWidth="1"/>
    <col min="14088" max="14088" width="15.28515625" style="2" customWidth="1"/>
    <col min="14089" max="14089" width="13.7109375" style="2" customWidth="1"/>
    <col min="14090" max="14090" width="13.140625" style="2" customWidth="1"/>
    <col min="14091" max="14336" width="11.42578125" style="2"/>
    <col min="14337" max="14337" width="1.7109375" style="2" customWidth="1"/>
    <col min="14338" max="14338" width="62.7109375" style="2" customWidth="1"/>
    <col min="14339" max="14341" width="12.28515625" style="2" customWidth="1"/>
    <col min="14342" max="14342" width="9.7109375" style="2" customWidth="1"/>
    <col min="14343" max="14343" width="1.7109375" style="2" customWidth="1"/>
    <col min="14344" max="14344" width="15.28515625" style="2" customWidth="1"/>
    <col min="14345" max="14345" width="13.7109375" style="2" customWidth="1"/>
    <col min="14346" max="14346" width="13.140625" style="2" customWidth="1"/>
    <col min="14347" max="14592" width="11.42578125" style="2"/>
    <col min="14593" max="14593" width="1.7109375" style="2" customWidth="1"/>
    <col min="14594" max="14594" width="62.7109375" style="2" customWidth="1"/>
    <col min="14595" max="14597" width="12.28515625" style="2" customWidth="1"/>
    <col min="14598" max="14598" width="9.7109375" style="2" customWidth="1"/>
    <col min="14599" max="14599" width="1.7109375" style="2" customWidth="1"/>
    <col min="14600" max="14600" width="15.28515625" style="2" customWidth="1"/>
    <col min="14601" max="14601" width="13.7109375" style="2" customWidth="1"/>
    <col min="14602" max="14602" width="13.140625" style="2" customWidth="1"/>
    <col min="14603" max="14848" width="11.42578125" style="2"/>
    <col min="14849" max="14849" width="1.7109375" style="2" customWidth="1"/>
    <col min="14850" max="14850" width="62.7109375" style="2" customWidth="1"/>
    <col min="14851" max="14853" width="12.28515625" style="2" customWidth="1"/>
    <col min="14854" max="14854" width="9.7109375" style="2" customWidth="1"/>
    <col min="14855" max="14855" width="1.7109375" style="2" customWidth="1"/>
    <col min="14856" max="14856" width="15.28515625" style="2" customWidth="1"/>
    <col min="14857" max="14857" width="13.7109375" style="2" customWidth="1"/>
    <col min="14858" max="14858" width="13.140625" style="2" customWidth="1"/>
    <col min="14859" max="15104" width="11.42578125" style="2"/>
    <col min="15105" max="15105" width="1.7109375" style="2" customWidth="1"/>
    <col min="15106" max="15106" width="62.7109375" style="2" customWidth="1"/>
    <col min="15107" max="15109" width="12.28515625" style="2" customWidth="1"/>
    <col min="15110" max="15110" width="9.7109375" style="2" customWidth="1"/>
    <col min="15111" max="15111" width="1.7109375" style="2" customWidth="1"/>
    <col min="15112" max="15112" width="15.28515625" style="2" customWidth="1"/>
    <col min="15113" max="15113" width="13.7109375" style="2" customWidth="1"/>
    <col min="15114" max="15114" width="13.140625" style="2" customWidth="1"/>
    <col min="15115" max="15360" width="11.42578125" style="2"/>
    <col min="15361" max="15361" width="1.7109375" style="2" customWidth="1"/>
    <col min="15362" max="15362" width="62.7109375" style="2" customWidth="1"/>
    <col min="15363" max="15365" width="12.28515625" style="2" customWidth="1"/>
    <col min="15366" max="15366" width="9.7109375" style="2" customWidth="1"/>
    <col min="15367" max="15367" width="1.7109375" style="2" customWidth="1"/>
    <col min="15368" max="15368" width="15.28515625" style="2" customWidth="1"/>
    <col min="15369" max="15369" width="13.7109375" style="2" customWidth="1"/>
    <col min="15370" max="15370" width="13.140625" style="2" customWidth="1"/>
    <col min="15371" max="15616" width="11.42578125" style="2"/>
    <col min="15617" max="15617" width="1.7109375" style="2" customWidth="1"/>
    <col min="15618" max="15618" width="62.7109375" style="2" customWidth="1"/>
    <col min="15619" max="15621" width="12.28515625" style="2" customWidth="1"/>
    <col min="15622" max="15622" width="9.7109375" style="2" customWidth="1"/>
    <col min="15623" max="15623" width="1.7109375" style="2" customWidth="1"/>
    <col min="15624" max="15624" width="15.28515625" style="2" customWidth="1"/>
    <col min="15625" max="15625" width="13.7109375" style="2" customWidth="1"/>
    <col min="15626" max="15626" width="13.140625" style="2" customWidth="1"/>
    <col min="15627" max="15872" width="11.42578125" style="2"/>
    <col min="15873" max="15873" width="1.7109375" style="2" customWidth="1"/>
    <col min="15874" max="15874" width="62.7109375" style="2" customWidth="1"/>
    <col min="15875" max="15877" width="12.28515625" style="2" customWidth="1"/>
    <col min="15878" max="15878" width="9.7109375" style="2" customWidth="1"/>
    <col min="15879" max="15879" width="1.7109375" style="2" customWidth="1"/>
    <col min="15880" max="15880" width="15.28515625" style="2" customWidth="1"/>
    <col min="15881" max="15881" width="13.7109375" style="2" customWidth="1"/>
    <col min="15882" max="15882" width="13.140625" style="2" customWidth="1"/>
    <col min="15883" max="16128" width="11.42578125" style="2"/>
    <col min="16129" max="16129" width="1.7109375" style="2" customWidth="1"/>
    <col min="16130" max="16130" width="62.7109375" style="2" customWidth="1"/>
    <col min="16131" max="16133" width="12.28515625" style="2" customWidth="1"/>
    <col min="16134" max="16134" width="9.7109375" style="2" customWidth="1"/>
    <col min="16135" max="16135" width="1.7109375" style="2" customWidth="1"/>
    <col min="16136" max="16136" width="15.28515625" style="2" customWidth="1"/>
    <col min="16137" max="16137" width="13.7109375" style="2" customWidth="1"/>
    <col min="16138" max="16138" width="13.140625" style="2" customWidth="1"/>
    <col min="16139" max="16384" width="11.425781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</row>
    <row r="2" spans="1:11" ht="15.75" x14ac:dyDescent="0.25">
      <c r="A2" s="1"/>
      <c r="B2" s="30" t="s">
        <v>50</v>
      </c>
      <c r="C2" s="30"/>
      <c r="D2" s="30"/>
      <c r="E2" s="30"/>
      <c r="F2" s="30"/>
      <c r="G2" s="1"/>
      <c r="H2" s="1"/>
    </row>
    <row r="3" spans="1:11" ht="16.5" customHeight="1" x14ac:dyDescent="0.25">
      <c r="A3" s="1"/>
      <c r="B3" s="30" t="s">
        <v>0</v>
      </c>
      <c r="C3" s="30"/>
      <c r="D3" s="30"/>
      <c r="E3" s="30"/>
      <c r="F3" s="30"/>
      <c r="G3" s="1"/>
      <c r="H3" s="1"/>
      <c r="I3" s="1"/>
      <c r="J3" s="1"/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ht="24.95" customHeight="1" x14ac:dyDescent="0.2">
      <c r="A5" s="1"/>
      <c r="B5" s="31" t="s">
        <v>1</v>
      </c>
      <c r="C5" s="16" t="s">
        <v>42</v>
      </c>
      <c r="D5" s="16" t="s">
        <v>44</v>
      </c>
      <c r="E5" s="32" t="s">
        <v>2</v>
      </c>
      <c r="F5" s="32"/>
      <c r="G5" s="1"/>
      <c r="H5" s="1"/>
      <c r="I5" s="1"/>
      <c r="J5" s="1"/>
    </row>
    <row r="6" spans="1:11" ht="31.5" customHeight="1" x14ac:dyDescent="0.2">
      <c r="A6" s="1"/>
      <c r="B6" s="31"/>
      <c r="C6" s="17" t="s">
        <v>47</v>
      </c>
      <c r="D6" s="17" t="s">
        <v>47</v>
      </c>
      <c r="E6" s="18" t="s">
        <v>3</v>
      </c>
      <c r="F6" s="19" t="s">
        <v>4</v>
      </c>
      <c r="G6" s="1"/>
      <c r="H6" s="1"/>
      <c r="J6" s="1"/>
      <c r="K6" s="1"/>
    </row>
    <row r="7" spans="1:11" ht="21" customHeight="1" x14ac:dyDescent="0.4">
      <c r="A7" s="1"/>
      <c r="B7" s="3" t="s">
        <v>40</v>
      </c>
      <c r="C7" s="4">
        <f>+C8+C40</f>
        <v>625.65864999999985</v>
      </c>
      <c r="D7" s="4">
        <f>+D8+D40</f>
        <v>602.80709999999999</v>
      </c>
      <c r="E7" s="5">
        <f t="shared" ref="E7:E43" si="0">+D7-C7</f>
        <v>-22.851549999999861</v>
      </c>
      <c r="F7" s="5">
        <f t="shared" ref="F7:F43" si="1">IF(ISNUMBER(+E7/C7*100), +E7/C7*100, "")</f>
        <v>-3.6523989558843097</v>
      </c>
      <c r="G7" s="1"/>
      <c r="H7" s="6"/>
      <c r="I7" s="20" t="e">
        <f>C7-#REF!</f>
        <v>#REF!</v>
      </c>
      <c r="J7" s="20" t="e">
        <f>D7-#REF!</f>
        <v>#REF!</v>
      </c>
      <c r="K7" s="1"/>
    </row>
    <row r="8" spans="1:11" ht="21" customHeight="1" x14ac:dyDescent="0.4">
      <c r="A8" s="1"/>
      <c r="B8" s="3" t="s">
        <v>5</v>
      </c>
      <c r="C8" s="5">
        <f>+C9+C12+C16+C17+C24+C32</f>
        <v>607.50314999999989</v>
      </c>
      <c r="D8" s="5">
        <f>+D9+D12+D16+D17+D24+D32</f>
        <v>585.04150000000004</v>
      </c>
      <c r="E8" s="5">
        <f t="shared" si="0"/>
        <v>-22.46164999999985</v>
      </c>
      <c r="F8" s="5">
        <f t="shared" si="1"/>
        <v>-3.6973717749446822</v>
      </c>
      <c r="G8" s="1"/>
      <c r="H8" s="6"/>
      <c r="I8" s="20" t="e">
        <f>C8-#REF!</f>
        <v>#REF!</v>
      </c>
      <c r="J8" s="20" t="e">
        <f>D8-#REF!</f>
        <v>#REF!</v>
      </c>
      <c r="K8" s="1"/>
    </row>
    <row r="9" spans="1:11" ht="21" customHeight="1" x14ac:dyDescent="0.25">
      <c r="A9" s="1"/>
      <c r="B9" s="7" t="s">
        <v>6</v>
      </c>
      <c r="C9" s="8">
        <f>SUM(C10:C11)</f>
        <v>288.32619999999997</v>
      </c>
      <c r="D9" s="8">
        <f>SUM(D10:D11)</f>
        <v>278.10679999999996</v>
      </c>
      <c r="E9" s="8">
        <f t="shared" si="0"/>
        <v>-10.219400000000007</v>
      </c>
      <c r="F9" s="8">
        <f t="shared" si="1"/>
        <v>-3.5443882657906247</v>
      </c>
      <c r="G9" s="1"/>
      <c r="H9" s="6"/>
      <c r="I9" s="20" t="e">
        <f>C9-#REF!</f>
        <v>#REF!</v>
      </c>
      <c r="J9" s="20" t="e">
        <f>D9-#REF!</f>
        <v>#REF!</v>
      </c>
      <c r="K9" s="1"/>
    </row>
    <row r="10" spans="1:11" ht="15" customHeight="1" x14ac:dyDescent="0.25">
      <c r="A10" s="1"/>
      <c r="B10" s="9" t="s">
        <v>7</v>
      </c>
      <c r="C10" s="10">
        <v>143.226</v>
      </c>
      <c r="D10" s="10">
        <v>150.63399999999999</v>
      </c>
      <c r="E10" s="10">
        <f t="shared" si="0"/>
        <v>7.407999999999987</v>
      </c>
      <c r="F10" s="10">
        <f t="shared" si="1"/>
        <v>5.172245262731618</v>
      </c>
      <c r="G10" s="1"/>
      <c r="H10" s="6"/>
      <c r="I10" s="20" t="e">
        <f>C10-#REF!</f>
        <v>#REF!</v>
      </c>
      <c r="J10" s="20" t="e">
        <f>D10-#REF!</f>
        <v>#REF!</v>
      </c>
      <c r="K10" s="1"/>
    </row>
    <row r="11" spans="1:11" ht="15" customHeight="1" x14ac:dyDescent="0.25">
      <c r="A11" s="1"/>
      <c r="B11" s="9" t="s">
        <v>8</v>
      </c>
      <c r="C11" s="10">
        <v>145.1002</v>
      </c>
      <c r="D11" s="10">
        <v>127.47279999999999</v>
      </c>
      <c r="E11" s="10">
        <f t="shared" si="0"/>
        <v>-17.627400000000009</v>
      </c>
      <c r="F11" s="10">
        <f t="shared" si="1"/>
        <v>-12.148432600368579</v>
      </c>
      <c r="G11" s="1"/>
      <c r="H11" s="6"/>
      <c r="I11" s="20" t="e">
        <f>C11-#REF!</f>
        <v>#REF!</v>
      </c>
      <c r="J11" s="20" t="e">
        <f>D11-#REF!</f>
        <v>#REF!</v>
      </c>
      <c r="K11" s="1"/>
    </row>
    <row r="12" spans="1:11" ht="21" customHeight="1" x14ac:dyDescent="0.25">
      <c r="A12" s="1"/>
      <c r="B12" s="7" t="s">
        <v>9</v>
      </c>
      <c r="C12" s="8">
        <f>SUM(C13:C15)</f>
        <v>250.29088999999999</v>
      </c>
      <c r="D12" s="8">
        <f>SUM(D13:D15)</f>
        <v>238.54739999999998</v>
      </c>
      <c r="E12" s="8">
        <f t="shared" si="0"/>
        <v>-11.743490000000008</v>
      </c>
      <c r="F12" s="8">
        <f t="shared" si="1"/>
        <v>-4.6919366501913071</v>
      </c>
      <c r="G12" s="1"/>
      <c r="H12" s="6"/>
      <c r="I12" s="20" t="e">
        <f>C12-#REF!</f>
        <v>#REF!</v>
      </c>
      <c r="J12" s="20" t="e">
        <f>D12-#REF!</f>
        <v>#REF!</v>
      </c>
      <c r="K12" s="1"/>
    </row>
    <row r="13" spans="1:11" ht="15" customHeight="1" x14ac:dyDescent="0.25">
      <c r="A13" s="1"/>
      <c r="B13" s="9" t="s">
        <v>7</v>
      </c>
      <c r="C13" s="10">
        <v>11.09309</v>
      </c>
      <c r="D13" s="10">
        <v>4.3973999999999993</v>
      </c>
      <c r="E13" s="10">
        <f t="shared" si="0"/>
        <v>-6.6956900000000008</v>
      </c>
      <c r="F13" s="10">
        <f t="shared" si="1"/>
        <v>-60.359106434726492</v>
      </c>
      <c r="G13" s="1"/>
      <c r="H13" s="6"/>
      <c r="I13" s="20" t="e">
        <f>C13-#REF!</f>
        <v>#REF!</v>
      </c>
      <c r="J13" s="20" t="e">
        <f>D13-#REF!</f>
        <v>#REF!</v>
      </c>
      <c r="K13" s="1"/>
    </row>
    <row r="14" spans="1:11" ht="15" customHeight="1" x14ac:dyDescent="0.25">
      <c r="A14" s="1"/>
      <c r="B14" s="9" t="s">
        <v>10</v>
      </c>
      <c r="C14" s="10">
        <v>169.68359999999998</v>
      </c>
      <c r="D14" s="10">
        <v>162.55449999999999</v>
      </c>
      <c r="E14" s="10">
        <f t="shared" si="0"/>
        <v>-7.129099999999994</v>
      </c>
      <c r="F14" s="10">
        <f t="shared" si="1"/>
        <v>-4.2014077966285459</v>
      </c>
      <c r="G14" s="1"/>
      <c r="H14" s="6"/>
      <c r="I14" s="20" t="e">
        <f>C14-#REF!</f>
        <v>#REF!</v>
      </c>
      <c r="J14" s="20" t="e">
        <f>D14-#REF!</f>
        <v>#REF!</v>
      </c>
      <c r="K14" s="1"/>
    </row>
    <row r="15" spans="1:11" ht="15" customHeight="1" x14ac:dyDescent="0.25">
      <c r="A15" s="1"/>
      <c r="B15" s="9" t="s">
        <v>11</v>
      </c>
      <c r="C15" s="10">
        <v>69.514200000000002</v>
      </c>
      <c r="D15" s="10">
        <v>71.595500000000001</v>
      </c>
      <c r="E15" s="10">
        <f t="shared" si="0"/>
        <v>2.0812999999999988</v>
      </c>
      <c r="F15" s="10">
        <f t="shared" si="1"/>
        <v>2.9940645220688706</v>
      </c>
      <c r="G15" s="1"/>
      <c r="H15" s="6"/>
      <c r="I15" s="20" t="e">
        <f>C15-#REF!</f>
        <v>#REF!</v>
      </c>
      <c r="J15" s="20" t="e">
        <f>D15-#REF!</f>
        <v>#REF!</v>
      </c>
      <c r="K15" s="1"/>
    </row>
    <row r="16" spans="1:11" ht="21" customHeight="1" x14ac:dyDescent="0.25">
      <c r="A16" s="1"/>
      <c r="B16" s="7" t="s">
        <v>41</v>
      </c>
      <c r="C16" s="8">
        <v>25.932299999999998</v>
      </c>
      <c r="D16" s="8">
        <v>24.832500000000003</v>
      </c>
      <c r="E16" s="8">
        <f t="shared" si="0"/>
        <v>-1.0997999999999948</v>
      </c>
      <c r="F16" s="8">
        <f t="shared" si="1"/>
        <v>-4.2410430235651866</v>
      </c>
      <c r="G16" s="1"/>
      <c r="H16" s="6"/>
      <c r="I16" s="20" t="e">
        <f>C16-#REF!</f>
        <v>#REF!</v>
      </c>
      <c r="J16" s="20" t="e">
        <f>D16-#REF!</f>
        <v>#REF!</v>
      </c>
      <c r="K16" s="1"/>
    </row>
    <row r="17" spans="1:11" ht="21" customHeight="1" x14ac:dyDescent="0.25">
      <c r="A17" s="1"/>
      <c r="B17" s="7" t="s">
        <v>12</v>
      </c>
      <c r="C17" s="8">
        <f>SUM(C18:C23)</f>
        <v>21.719799999999999</v>
      </c>
      <c r="D17" s="8">
        <f>SUM(D18:D23)</f>
        <v>20.648500000000002</v>
      </c>
      <c r="E17" s="8">
        <f t="shared" si="0"/>
        <v>-1.0712999999999973</v>
      </c>
      <c r="F17" s="8">
        <f t="shared" si="1"/>
        <v>-4.9323658597224522</v>
      </c>
      <c r="G17" s="1"/>
      <c r="H17" s="6"/>
      <c r="I17" s="20" t="e">
        <f>C17-#REF!</f>
        <v>#REF!</v>
      </c>
      <c r="J17" s="20" t="e">
        <f>D17-#REF!</f>
        <v>#REF!</v>
      </c>
      <c r="K17" s="1"/>
    </row>
    <row r="18" spans="1:11" ht="15" customHeight="1" x14ac:dyDescent="0.25">
      <c r="A18" s="1"/>
      <c r="B18" s="9" t="s">
        <v>13</v>
      </c>
      <c r="C18" s="10">
        <v>2.4078000000000004</v>
      </c>
      <c r="D18" s="10">
        <v>2.3622999999999998</v>
      </c>
      <c r="E18" s="10">
        <f t="shared" si="0"/>
        <v>-4.550000000000054E-2</v>
      </c>
      <c r="F18" s="10">
        <f t="shared" si="1"/>
        <v>-1.889691834870028</v>
      </c>
      <c r="G18" s="1"/>
      <c r="H18" s="6"/>
      <c r="I18" s="20" t="e">
        <f>C18-#REF!</f>
        <v>#REF!</v>
      </c>
      <c r="J18" s="20" t="e">
        <f>D18-#REF!</f>
        <v>#REF!</v>
      </c>
      <c r="K18" s="1"/>
    </row>
    <row r="19" spans="1:11" ht="15" customHeight="1" x14ac:dyDescent="0.25">
      <c r="A19" s="1"/>
      <c r="B19" s="9" t="s">
        <v>14</v>
      </c>
      <c r="C19" s="10">
        <v>11.1166</v>
      </c>
      <c r="D19" s="10">
        <v>10.165799999999999</v>
      </c>
      <c r="E19" s="10">
        <f t="shared" si="0"/>
        <v>-0.95080000000000098</v>
      </c>
      <c r="F19" s="10">
        <f t="shared" si="1"/>
        <v>-8.552974830433774</v>
      </c>
      <c r="G19" s="1"/>
      <c r="H19" s="6"/>
      <c r="I19" s="20" t="e">
        <f>C19-#REF!</f>
        <v>#REF!</v>
      </c>
      <c r="J19" s="20" t="e">
        <f>D19-#REF!</f>
        <v>#REF!</v>
      </c>
      <c r="K19" s="1"/>
    </row>
    <row r="20" spans="1:11" ht="15" customHeight="1" x14ac:dyDescent="0.25">
      <c r="A20" s="1"/>
      <c r="B20" s="9" t="s">
        <v>15</v>
      </c>
      <c r="C20" s="10">
        <v>1.8991000000000002</v>
      </c>
      <c r="D20" s="10">
        <v>1.9539000000000002</v>
      </c>
      <c r="E20" s="10">
        <f t="shared" si="0"/>
        <v>5.479999999999996E-2</v>
      </c>
      <c r="F20" s="10">
        <f t="shared" si="1"/>
        <v>2.8855773787583567</v>
      </c>
      <c r="G20" s="1"/>
      <c r="H20" s="6"/>
      <c r="I20" s="20" t="e">
        <f>C20-#REF!</f>
        <v>#REF!</v>
      </c>
      <c r="J20" s="20" t="e">
        <f>D20-#REF!</f>
        <v>#REF!</v>
      </c>
      <c r="K20" s="1"/>
    </row>
    <row r="21" spans="1:11" ht="15" customHeight="1" x14ac:dyDescent="0.25">
      <c r="A21" s="1"/>
      <c r="B21" s="9" t="s">
        <v>16</v>
      </c>
      <c r="C21" s="10">
        <v>6.178399999999999</v>
      </c>
      <c r="D21" s="10">
        <v>6.0739000000000001</v>
      </c>
      <c r="E21" s="10">
        <f t="shared" si="0"/>
        <v>-0.10449999999999893</v>
      </c>
      <c r="F21" s="10">
        <f t="shared" si="1"/>
        <v>-1.6913764081315379</v>
      </c>
      <c r="G21" s="1"/>
      <c r="H21" s="6"/>
      <c r="I21" s="20" t="e">
        <f>C21-#REF!</f>
        <v>#REF!</v>
      </c>
      <c r="J21" s="20" t="e">
        <f>D21-#REF!</f>
        <v>#REF!</v>
      </c>
      <c r="K21" s="1"/>
    </row>
    <row r="22" spans="1:11" ht="15" customHeight="1" x14ac:dyDescent="0.25">
      <c r="A22" s="1"/>
      <c r="B22" s="9" t="s">
        <v>17</v>
      </c>
      <c r="C22" s="10">
        <v>0.11789999999999999</v>
      </c>
      <c r="D22" s="10">
        <v>9.2599999999999988E-2</v>
      </c>
      <c r="E22" s="10">
        <f t="shared" si="0"/>
        <v>-2.5300000000000003E-2</v>
      </c>
      <c r="F22" s="10">
        <f t="shared" si="1"/>
        <v>-21.458863443596272</v>
      </c>
      <c r="G22" s="1"/>
      <c r="H22" s="6"/>
      <c r="I22" s="20" t="e">
        <f>C22-#REF!</f>
        <v>#REF!</v>
      </c>
      <c r="J22" s="20" t="e">
        <f>D22-#REF!</f>
        <v>#REF!</v>
      </c>
      <c r="K22" s="1"/>
    </row>
    <row r="23" spans="1:11" ht="15" hidden="1" customHeight="1" x14ac:dyDescent="0.25">
      <c r="A23" s="25"/>
      <c r="B23" s="9" t="s">
        <v>18</v>
      </c>
      <c r="C23" s="10">
        <v>0</v>
      </c>
      <c r="D23" s="10">
        <v>0</v>
      </c>
      <c r="E23" s="10">
        <f t="shared" si="0"/>
        <v>0</v>
      </c>
      <c r="F23" s="10" t="str">
        <f t="shared" si="1"/>
        <v/>
      </c>
      <c r="G23" s="1"/>
      <c r="H23" s="6"/>
      <c r="I23" s="20" t="e">
        <f>C23-#REF!</f>
        <v>#REF!</v>
      </c>
      <c r="J23" s="20" t="e">
        <f>D23-#REF!</f>
        <v>#REF!</v>
      </c>
      <c r="K23" s="1"/>
    </row>
    <row r="24" spans="1:11" ht="21" customHeight="1" x14ac:dyDescent="0.25">
      <c r="A24" s="1"/>
      <c r="B24" s="7" t="s">
        <v>19</v>
      </c>
      <c r="C24" s="8">
        <f>SUM(C25:C29)</f>
        <v>4.9660599999999997</v>
      </c>
      <c r="D24" s="8">
        <f>SUM(D25:D29)</f>
        <v>6.5596000000000005</v>
      </c>
      <c r="E24" s="8">
        <f t="shared" si="0"/>
        <v>1.5935400000000008</v>
      </c>
      <c r="F24" s="8">
        <f t="shared" si="1"/>
        <v>32.088617535833251</v>
      </c>
      <c r="G24" s="1"/>
      <c r="H24" s="6"/>
      <c r="I24" s="20" t="e">
        <f>C24-#REF!</f>
        <v>#REF!</v>
      </c>
      <c r="J24" s="20" t="e">
        <f>D24-#REF!</f>
        <v>#REF!</v>
      </c>
      <c r="K24" s="1"/>
    </row>
    <row r="25" spans="1:11" ht="15" customHeight="1" x14ac:dyDescent="0.25">
      <c r="A25" s="1"/>
      <c r="B25" s="9" t="s">
        <v>20</v>
      </c>
      <c r="C25" s="10">
        <v>3.36</v>
      </c>
      <c r="D25" s="10">
        <v>4.7514000000000003</v>
      </c>
      <c r="E25" s="10">
        <f t="shared" si="0"/>
        <v>1.3914000000000004</v>
      </c>
      <c r="F25" s="10">
        <f t="shared" si="1"/>
        <v>41.410714285714299</v>
      </c>
      <c r="G25" s="1"/>
      <c r="H25" s="6"/>
      <c r="I25" s="20" t="e">
        <f>C25-#REF!</f>
        <v>#REF!</v>
      </c>
      <c r="J25" s="20" t="e">
        <f>D25-#REF!</f>
        <v>#REF!</v>
      </c>
      <c r="K25" s="1"/>
    </row>
    <row r="26" spans="1:11" ht="15" customHeight="1" x14ac:dyDescent="0.25">
      <c r="A26" s="1"/>
      <c r="B26" s="9" t="s">
        <v>21</v>
      </c>
      <c r="C26" s="10">
        <v>0</v>
      </c>
      <c r="D26" s="10">
        <v>0</v>
      </c>
      <c r="E26" s="10">
        <f t="shared" si="0"/>
        <v>0</v>
      </c>
      <c r="F26" s="10" t="str">
        <f t="shared" si="1"/>
        <v/>
      </c>
      <c r="G26" s="1"/>
      <c r="H26" s="6"/>
      <c r="I26" s="20" t="e">
        <f>C26-#REF!</f>
        <v>#REF!</v>
      </c>
      <c r="J26" s="20" t="e">
        <f>D26-#REF!</f>
        <v>#REF!</v>
      </c>
      <c r="K26" s="1"/>
    </row>
    <row r="27" spans="1:11" ht="15" hidden="1" customHeight="1" x14ac:dyDescent="0.25">
      <c r="A27" s="25"/>
      <c r="B27" s="9" t="s">
        <v>22</v>
      </c>
      <c r="C27" s="10">
        <v>0</v>
      </c>
      <c r="D27" s="10">
        <v>0</v>
      </c>
      <c r="E27" s="10">
        <f t="shared" si="0"/>
        <v>0</v>
      </c>
      <c r="F27" s="10" t="str">
        <f t="shared" si="1"/>
        <v/>
      </c>
      <c r="G27" s="1"/>
      <c r="H27" s="6"/>
      <c r="I27" s="20" t="e">
        <f>C27-#REF!</f>
        <v>#REF!</v>
      </c>
      <c r="J27" s="20" t="e">
        <f>D27-#REF!</f>
        <v>#REF!</v>
      </c>
      <c r="K27" s="1"/>
    </row>
    <row r="28" spans="1:11" ht="15" customHeight="1" x14ac:dyDescent="0.25">
      <c r="A28" s="1"/>
      <c r="B28" s="9" t="s">
        <v>23</v>
      </c>
      <c r="C28" s="10">
        <v>1.60606</v>
      </c>
      <c r="D28" s="10">
        <v>1.8082</v>
      </c>
      <c r="E28" s="10">
        <f t="shared" si="0"/>
        <v>0.20213999999999999</v>
      </c>
      <c r="F28" s="10">
        <f t="shared" si="1"/>
        <v>12.586080221162346</v>
      </c>
      <c r="G28" s="1"/>
      <c r="H28" s="6"/>
      <c r="I28" s="20" t="e">
        <f>C28-#REF!</f>
        <v>#REF!</v>
      </c>
      <c r="J28" s="20" t="e">
        <f>D28-#REF!</f>
        <v>#REF!</v>
      </c>
      <c r="K28" s="1"/>
    </row>
    <row r="29" spans="1:11" ht="15" hidden="1" customHeight="1" x14ac:dyDescent="0.25">
      <c r="A29" s="25"/>
      <c r="B29" s="9" t="s">
        <v>24</v>
      </c>
      <c r="C29" s="10">
        <f>+C30+C31</f>
        <v>0</v>
      </c>
      <c r="D29" s="10">
        <f>+D30+D31</f>
        <v>0</v>
      </c>
      <c r="E29" s="10">
        <f t="shared" si="0"/>
        <v>0</v>
      </c>
      <c r="F29" s="10" t="str">
        <f t="shared" si="1"/>
        <v/>
      </c>
      <c r="G29" s="1"/>
      <c r="H29" s="6"/>
      <c r="I29" s="20" t="e">
        <f>C29-#REF!</f>
        <v>#REF!</v>
      </c>
      <c r="J29" s="20" t="e">
        <f>D29-#REF!</f>
        <v>#REF!</v>
      </c>
      <c r="K29" s="1"/>
    </row>
    <row r="30" spans="1:11" ht="15" hidden="1" customHeight="1" x14ac:dyDescent="0.25">
      <c r="A30" s="25"/>
      <c r="B30" s="11" t="s">
        <v>25</v>
      </c>
      <c r="C30" s="10">
        <v>0</v>
      </c>
      <c r="D30" s="10">
        <v>0</v>
      </c>
      <c r="E30" s="10">
        <f t="shared" si="0"/>
        <v>0</v>
      </c>
      <c r="F30" s="10" t="str">
        <f t="shared" si="1"/>
        <v/>
      </c>
      <c r="G30" s="1"/>
      <c r="H30" s="6"/>
      <c r="I30" s="20" t="e">
        <f>C30-#REF!</f>
        <v>#REF!</v>
      </c>
      <c r="J30" s="20" t="e">
        <f>D30-#REF!</f>
        <v>#REF!</v>
      </c>
      <c r="K30" s="1"/>
    </row>
    <row r="31" spans="1:11" ht="15" hidden="1" customHeight="1" x14ac:dyDescent="0.25">
      <c r="A31" s="25"/>
      <c r="B31" s="11" t="s">
        <v>26</v>
      </c>
      <c r="C31" s="10">
        <v>0</v>
      </c>
      <c r="D31" s="10">
        <v>0</v>
      </c>
      <c r="E31" s="10">
        <f t="shared" si="0"/>
        <v>0</v>
      </c>
      <c r="F31" s="10" t="str">
        <f t="shared" si="1"/>
        <v/>
      </c>
      <c r="G31" s="1"/>
      <c r="H31" s="6"/>
      <c r="I31" s="20" t="e">
        <f>C31-#REF!</f>
        <v>#REF!</v>
      </c>
      <c r="J31" s="20" t="e">
        <f>D31-#REF!</f>
        <v>#REF!</v>
      </c>
      <c r="K31" s="1"/>
    </row>
    <row r="32" spans="1:11" ht="21" customHeight="1" x14ac:dyDescent="0.25">
      <c r="A32" s="1"/>
      <c r="B32" s="7" t="s">
        <v>27</v>
      </c>
      <c r="C32" s="8">
        <f>SUM(C33:C39)</f>
        <v>16.267900000000001</v>
      </c>
      <c r="D32" s="8">
        <f>SUM(D33:D39)</f>
        <v>16.346699999999998</v>
      </c>
      <c r="E32" s="8">
        <f t="shared" si="0"/>
        <v>7.8799999999997539E-2</v>
      </c>
      <c r="F32" s="8">
        <f t="shared" si="1"/>
        <v>0.48438950325486108</v>
      </c>
      <c r="G32" s="1"/>
      <c r="H32" s="6"/>
      <c r="I32" s="20" t="e">
        <f>C32-#REF!</f>
        <v>#REF!</v>
      </c>
      <c r="J32" s="20" t="e">
        <f>D32-#REF!</f>
        <v>#REF!</v>
      </c>
      <c r="K32" s="1"/>
    </row>
    <row r="33" spans="1:11" ht="15" customHeight="1" x14ac:dyDescent="0.25">
      <c r="A33" s="1"/>
      <c r="B33" s="9" t="s">
        <v>28</v>
      </c>
      <c r="C33" s="10">
        <v>1.1173</v>
      </c>
      <c r="D33" s="10">
        <v>1.0558000000000001</v>
      </c>
      <c r="E33" s="10">
        <f t="shared" si="0"/>
        <v>-6.1499999999999888E-2</v>
      </c>
      <c r="F33" s="10">
        <f t="shared" si="1"/>
        <v>-5.504340821623547</v>
      </c>
      <c r="G33" s="1"/>
      <c r="H33" s="6"/>
      <c r="I33" s="20" t="e">
        <f>C33-#REF!</f>
        <v>#REF!</v>
      </c>
      <c r="J33" s="20" t="e">
        <f>D33-#REF!</f>
        <v>#REF!</v>
      </c>
      <c r="K33" s="1"/>
    </row>
    <row r="34" spans="1:11" ht="15" customHeight="1" x14ac:dyDescent="0.25">
      <c r="A34" s="1"/>
      <c r="B34" s="9" t="s">
        <v>29</v>
      </c>
      <c r="C34" s="10">
        <v>10.097200000000001</v>
      </c>
      <c r="D34" s="10">
        <v>10.052899999999999</v>
      </c>
      <c r="E34" s="10">
        <f t="shared" si="0"/>
        <v>-4.430000000000156E-2</v>
      </c>
      <c r="F34" s="10">
        <f t="shared" si="1"/>
        <v>-0.43873549102723086</v>
      </c>
      <c r="G34" s="1"/>
      <c r="H34" s="6"/>
      <c r="I34" s="20" t="e">
        <f>C34-#REF!</f>
        <v>#REF!</v>
      </c>
      <c r="J34" s="20" t="e">
        <f>D34-#REF!</f>
        <v>#REF!</v>
      </c>
      <c r="K34" s="1"/>
    </row>
    <row r="35" spans="1:11" ht="15" customHeight="1" x14ac:dyDescent="0.25">
      <c r="A35" s="1"/>
      <c r="B35" s="9" t="s">
        <v>30</v>
      </c>
      <c r="C35" s="10">
        <v>5.0533999999999999</v>
      </c>
      <c r="D35" s="10">
        <v>5.0865</v>
      </c>
      <c r="E35" s="10">
        <f t="shared" si="0"/>
        <v>3.3100000000000129E-2</v>
      </c>
      <c r="F35" s="10">
        <f t="shared" si="1"/>
        <v>0.65500455139114511</v>
      </c>
      <c r="G35" s="1"/>
      <c r="H35" s="6"/>
      <c r="I35" s="20" t="e">
        <f>C35-#REF!</f>
        <v>#REF!</v>
      </c>
      <c r="J35" s="20" t="e">
        <f>D35-#REF!</f>
        <v>#REF!</v>
      </c>
      <c r="K35" s="1"/>
    </row>
    <row r="36" spans="1:11" ht="15" customHeight="1" x14ac:dyDescent="0.25">
      <c r="A36" s="1"/>
      <c r="B36" s="9" t="s">
        <v>31</v>
      </c>
      <c r="C36" s="10">
        <v>0</v>
      </c>
      <c r="D36" s="10">
        <v>0.1515</v>
      </c>
      <c r="E36" s="10">
        <f t="shared" si="0"/>
        <v>0.1515</v>
      </c>
      <c r="F36" s="10" t="str">
        <f t="shared" si="1"/>
        <v/>
      </c>
      <c r="G36" s="1"/>
      <c r="H36" s="6"/>
      <c r="I36" s="20" t="e">
        <f>C36-#REF!</f>
        <v>#REF!</v>
      </c>
      <c r="J36" s="20" t="e">
        <f>D36-#REF!</f>
        <v>#REF!</v>
      </c>
      <c r="K36" s="1"/>
    </row>
    <row r="37" spans="1:11" ht="15" hidden="1" customHeight="1" x14ac:dyDescent="0.25">
      <c r="A37" s="25"/>
      <c r="B37" s="9" t="s">
        <v>32</v>
      </c>
      <c r="C37" s="10"/>
      <c r="D37" s="10"/>
      <c r="E37" s="10">
        <f t="shared" si="0"/>
        <v>0</v>
      </c>
      <c r="F37" s="10" t="str">
        <f t="shared" si="1"/>
        <v/>
      </c>
      <c r="G37" s="1"/>
      <c r="H37" s="6"/>
      <c r="I37" s="20" t="e">
        <f>C37-#REF!</f>
        <v>#REF!</v>
      </c>
      <c r="J37" s="20" t="e">
        <f>D37-#REF!</f>
        <v>#REF!</v>
      </c>
      <c r="K37" s="1"/>
    </row>
    <row r="38" spans="1:11" ht="15" hidden="1" customHeight="1" x14ac:dyDescent="0.25">
      <c r="A38" s="25"/>
      <c r="B38" s="9" t="s">
        <v>33</v>
      </c>
      <c r="C38" s="10">
        <v>0</v>
      </c>
      <c r="D38" s="10">
        <v>0</v>
      </c>
      <c r="E38" s="10">
        <f t="shared" si="0"/>
        <v>0</v>
      </c>
      <c r="F38" s="10" t="str">
        <f t="shared" si="1"/>
        <v/>
      </c>
      <c r="G38" s="1"/>
      <c r="H38" s="6"/>
      <c r="I38" s="20" t="e">
        <f>C38-#REF!</f>
        <v>#REF!</v>
      </c>
      <c r="J38" s="20" t="e">
        <f>D38-#REF!</f>
        <v>#REF!</v>
      </c>
      <c r="K38" s="1"/>
    </row>
    <row r="39" spans="1:11" ht="15" hidden="1" customHeight="1" x14ac:dyDescent="0.25">
      <c r="A39" s="25"/>
      <c r="B39" s="9" t="s">
        <v>34</v>
      </c>
      <c r="C39" s="10">
        <v>0</v>
      </c>
      <c r="D39" s="10">
        <v>0</v>
      </c>
      <c r="E39" s="10">
        <f t="shared" si="0"/>
        <v>0</v>
      </c>
      <c r="F39" s="10" t="str">
        <f t="shared" si="1"/>
        <v/>
      </c>
      <c r="G39" s="1"/>
      <c r="H39" s="6"/>
      <c r="I39" s="20" t="e">
        <f>C39-#REF!</f>
        <v>#REF!</v>
      </c>
      <c r="J39" s="20" t="e">
        <f>D39-#REF!</f>
        <v>#REF!</v>
      </c>
      <c r="K39" s="1"/>
    </row>
    <row r="40" spans="1:11" ht="21" customHeight="1" x14ac:dyDescent="0.4">
      <c r="A40" s="1"/>
      <c r="B40" s="3" t="s">
        <v>35</v>
      </c>
      <c r="C40" s="5">
        <f>SUM(C41:C43)</f>
        <v>18.155499999999996</v>
      </c>
      <c r="D40" s="5">
        <f>SUM(D41:D43)</f>
        <v>17.765599999999999</v>
      </c>
      <c r="E40" s="5">
        <f t="shared" si="0"/>
        <v>-0.38989999999999725</v>
      </c>
      <c r="F40" s="5">
        <f t="shared" si="1"/>
        <v>-2.1475585910605455</v>
      </c>
      <c r="G40" s="1"/>
      <c r="H40" s="6"/>
      <c r="I40" s="20" t="e">
        <f>C40-#REF!</f>
        <v>#REF!</v>
      </c>
      <c r="J40" s="20" t="e">
        <f>D40-#REF!</f>
        <v>#REF!</v>
      </c>
      <c r="K40" s="1"/>
    </row>
    <row r="41" spans="1:11" ht="15" customHeight="1" x14ac:dyDescent="0.25">
      <c r="A41" s="1"/>
      <c r="B41" s="9" t="s">
        <v>36</v>
      </c>
      <c r="C41" s="10">
        <v>4.6139999999999999</v>
      </c>
      <c r="D41" s="10">
        <v>4.4788999999999994</v>
      </c>
      <c r="E41" s="10">
        <f t="shared" si="0"/>
        <v>-0.13510000000000044</v>
      </c>
      <c r="F41" s="10">
        <f t="shared" si="1"/>
        <v>-2.9280450801907336</v>
      </c>
      <c r="G41" s="1"/>
      <c r="H41" s="6"/>
      <c r="I41" s="20" t="e">
        <f>C41-#REF!</f>
        <v>#REF!</v>
      </c>
      <c r="J41" s="20" t="e">
        <f>D41-#REF!</f>
        <v>#REF!</v>
      </c>
      <c r="K41" s="1"/>
    </row>
    <row r="42" spans="1:11" ht="15" customHeight="1" x14ac:dyDescent="0.25">
      <c r="A42" s="1"/>
      <c r="B42" s="9" t="s">
        <v>37</v>
      </c>
      <c r="C42" s="10">
        <v>0.60921999999999998</v>
      </c>
      <c r="D42" s="10">
        <v>1.0879000000000001</v>
      </c>
      <c r="E42" s="10">
        <f t="shared" si="0"/>
        <v>0.47868000000000011</v>
      </c>
      <c r="F42" s="10">
        <f t="shared" si="1"/>
        <v>78.57260103082632</v>
      </c>
      <c r="G42" s="1"/>
      <c r="H42" s="6"/>
      <c r="I42" s="20" t="e">
        <f>C42-#REF!</f>
        <v>#REF!</v>
      </c>
      <c r="J42" s="20" t="e">
        <f>D42-#REF!</f>
        <v>#REF!</v>
      </c>
      <c r="K42" s="1"/>
    </row>
    <row r="43" spans="1:11" ht="15" customHeight="1" x14ac:dyDescent="0.25">
      <c r="A43" s="1"/>
      <c r="B43" s="9" t="s">
        <v>38</v>
      </c>
      <c r="C43" s="10">
        <v>12.932279999999999</v>
      </c>
      <c r="D43" s="10">
        <v>12.1988</v>
      </c>
      <c r="E43" s="10">
        <f t="shared" si="0"/>
        <v>-0.73347999999999836</v>
      </c>
      <c r="F43" s="10">
        <f t="shared" si="1"/>
        <v>-5.6716990352822423</v>
      </c>
      <c r="G43" s="1"/>
      <c r="H43" s="6"/>
      <c r="I43" s="20" t="e">
        <f>C43-#REF!</f>
        <v>#REF!</v>
      </c>
      <c r="J43" s="20" t="e">
        <f>D43-#REF!</f>
        <v>#REF!</v>
      </c>
      <c r="K43" s="1"/>
    </row>
    <row r="44" spans="1:11" ht="6" hidden="1" customHeight="1" x14ac:dyDescent="0.25">
      <c r="A44" s="1"/>
      <c r="B44" s="21"/>
      <c r="C44" s="22"/>
      <c r="D44" s="22"/>
      <c r="E44" s="22"/>
      <c r="F44" s="23"/>
      <c r="G44" s="1"/>
      <c r="H44" s="6"/>
      <c r="I44" s="20"/>
      <c r="J44" s="20"/>
      <c r="K44" s="1"/>
    </row>
    <row r="45" spans="1:11" ht="6" customHeight="1" x14ac:dyDescent="0.2">
      <c r="A45" s="1"/>
      <c r="B45" s="1"/>
      <c r="C45" s="1"/>
      <c r="D45" s="1"/>
      <c r="E45" s="1"/>
      <c r="F45" s="1"/>
      <c r="G45" s="1"/>
      <c r="H45" s="6"/>
      <c r="I45" s="20"/>
      <c r="J45" s="20"/>
      <c r="K45" s="1"/>
    </row>
    <row r="46" spans="1:11" ht="21" customHeight="1" x14ac:dyDescent="0.2">
      <c r="A46" s="1"/>
      <c r="B46" s="12" t="s">
        <v>49</v>
      </c>
      <c r="C46" s="1"/>
      <c r="D46" s="1"/>
      <c r="E46" s="1"/>
      <c r="F46" s="1"/>
      <c r="G46" s="1"/>
      <c r="H46" s="1"/>
      <c r="J46" s="1"/>
      <c r="K46" s="1"/>
    </row>
    <row r="47" spans="1:1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1" ht="21" customHeight="1" x14ac:dyDescent="0.2">
      <c r="A48" s="1"/>
      <c r="B48" s="33" t="s">
        <v>39</v>
      </c>
      <c r="C48" s="33"/>
      <c r="D48" s="33"/>
      <c r="E48" s="33"/>
      <c r="F48" s="33"/>
      <c r="G48" s="1"/>
      <c r="H48" s="1"/>
      <c r="I48" s="1"/>
      <c r="J48" s="1"/>
    </row>
    <row r="49" spans="1:18" ht="41.25" hidden="1" customHeight="1" x14ac:dyDescent="0.2">
      <c r="A49" s="13"/>
      <c r="B49" s="29"/>
      <c r="C49" s="29"/>
      <c r="D49" s="29"/>
      <c r="E49" s="29"/>
      <c r="F49" s="29"/>
      <c r="G49" s="1"/>
      <c r="H49" s="1"/>
      <c r="I49" s="1"/>
      <c r="J49" s="1"/>
    </row>
    <row r="50" spans="1:18" ht="39.75" customHeight="1" x14ac:dyDescent="0.2">
      <c r="A50" s="1"/>
      <c r="B50" s="29"/>
      <c r="C50" s="29"/>
      <c r="D50" s="29"/>
      <c r="E50" s="29"/>
      <c r="F50" s="29"/>
      <c r="G50" s="1"/>
      <c r="H50" s="1"/>
    </row>
    <row r="51" spans="1:18" x14ac:dyDescent="0.2">
      <c r="H51" s="1"/>
      <c r="I51" s="1"/>
    </row>
    <row r="52" spans="1:18" ht="15" x14ac:dyDescent="0.25">
      <c r="C52" s="14"/>
      <c r="D52" s="14"/>
      <c r="E52" s="14"/>
      <c r="F52" s="14"/>
      <c r="G52" s="14"/>
      <c r="L52" s="14"/>
      <c r="M52" s="14"/>
      <c r="P52" s="14"/>
      <c r="Q52" s="14"/>
      <c r="R52" s="14"/>
    </row>
    <row r="53" spans="1:18" ht="15" x14ac:dyDescent="0.25">
      <c r="C53" s="24"/>
      <c r="D53" s="24"/>
      <c r="E53" s="15"/>
      <c r="F53" s="14"/>
      <c r="G53" s="14"/>
      <c r="L53" s="14"/>
      <c r="M53" s="14"/>
      <c r="N53" s="14"/>
      <c r="O53" s="14"/>
      <c r="P53" s="14"/>
      <c r="Q53" s="14"/>
      <c r="R53" s="14"/>
    </row>
    <row r="55" spans="1:18" x14ac:dyDescent="0.2">
      <c r="C55" s="15"/>
      <c r="D55" s="15"/>
      <c r="E55" s="15"/>
    </row>
    <row r="56" spans="1:18" x14ac:dyDescent="0.2">
      <c r="C56" s="15"/>
      <c r="D56" s="15"/>
    </row>
    <row r="57" spans="1:18" x14ac:dyDescent="0.2">
      <c r="C57" s="15"/>
      <c r="D57" s="15"/>
      <c r="E57" s="15"/>
    </row>
    <row r="58" spans="1:18" x14ac:dyDescent="0.2">
      <c r="C58" s="15"/>
      <c r="D58" s="15"/>
      <c r="E58" s="15"/>
    </row>
    <row r="59" spans="1:18" x14ac:dyDescent="0.2">
      <c r="C59" s="15"/>
      <c r="D59" s="15"/>
      <c r="E59" s="15"/>
    </row>
    <row r="60" spans="1:18" x14ac:dyDescent="0.2">
      <c r="C60" s="15"/>
      <c r="D60" s="15"/>
      <c r="E60" s="15"/>
    </row>
    <row r="61" spans="1:18" x14ac:dyDescent="0.2">
      <c r="C61" s="15"/>
      <c r="D61" s="15"/>
      <c r="E61" s="15"/>
    </row>
    <row r="62" spans="1:18" x14ac:dyDescent="0.2">
      <c r="C62" s="15"/>
      <c r="D62" s="15"/>
      <c r="E62" s="15"/>
    </row>
    <row r="63" spans="1:18" x14ac:dyDescent="0.2">
      <c r="C63" s="15"/>
      <c r="D63" s="15"/>
    </row>
  </sheetData>
  <mergeCells count="7">
    <mergeCell ref="B50:F50"/>
    <mergeCell ref="B2:F2"/>
    <mergeCell ref="B3:F3"/>
    <mergeCell ref="B5:B6"/>
    <mergeCell ref="E5:F5"/>
    <mergeCell ref="B48:F48"/>
    <mergeCell ref="B49:F49"/>
  </mergeCells>
  <printOptions horizontalCentered="1"/>
  <pageMargins left="0.78740157480314965" right="0.78740157480314965" top="0.98425196850393704" bottom="0.98425196850393704" header="0" footer="0"/>
  <pageSetup paperSize="9" scale="56" orientation="landscape" r:id="rId1"/>
  <headerFooter alignWithMargins="0"/>
  <ignoredErrors>
    <ignoredError sqref="C12:D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6A0E-EE5C-43C4-BC83-8B7C986E682F}">
  <sheetPr>
    <tabColor rgb="FF002060"/>
    <pageSetUpPr fitToPage="1"/>
  </sheetPr>
  <dimension ref="A1:S50"/>
  <sheetViews>
    <sheetView showGridLines="0" zoomScale="80" zoomScaleNormal="80" workbookViewId="0">
      <selection activeCell="P19" sqref="P19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5" width="12.42578125" style="2" customWidth="1"/>
    <col min="6" max="7" width="13" style="2" customWidth="1"/>
    <col min="8" max="8" width="12.28515625" style="2" customWidth="1"/>
    <col min="9" max="9" width="9.7109375" style="2" customWidth="1"/>
    <col min="10" max="10" width="1.7109375" style="2" customWidth="1"/>
    <col min="11" max="11" width="12.42578125" style="2" customWidth="1"/>
    <col min="12" max="12" width="12.85546875" style="2" hidden="1" customWidth="1"/>
    <col min="13" max="13" width="12.42578125" style="2" hidden="1" customWidth="1"/>
    <col min="14" max="14" width="13" style="2" hidden="1" customWidth="1"/>
    <col min="15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30" t="s">
        <v>51</v>
      </c>
      <c r="C2" s="30"/>
      <c r="D2" s="30"/>
      <c r="E2" s="30"/>
      <c r="F2" s="30"/>
      <c r="G2" s="30"/>
      <c r="H2" s="30"/>
      <c r="I2" s="30"/>
      <c r="J2" s="1"/>
      <c r="K2" s="1"/>
    </row>
    <row r="3" spans="1:19" ht="16.5" customHeight="1" x14ac:dyDescent="0.25">
      <c r="A3" s="1"/>
      <c r="B3" s="30" t="s">
        <v>0</v>
      </c>
      <c r="C3" s="30"/>
      <c r="D3" s="30"/>
      <c r="E3" s="30"/>
      <c r="F3" s="30"/>
      <c r="G3" s="30"/>
      <c r="H3" s="30"/>
      <c r="I3" s="30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31" t="s">
        <v>1</v>
      </c>
      <c r="C5" s="16" t="s">
        <v>42</v>
      </c>
      <c r="D5" s="16" t="s">
        <v>43</v>
      </c>
      <c r="E5" s="16" t="s">
        <v>44</v>
      </c>
      <c r="F5" s="34" t="s">
        <v>45</v>
      </c>
      <c r="G5" s="35"/>
      <c r="H5" s="32" t="s">
        <v>46</v>
      </c>
      <c r="I5" s="32"/>
      <c r="J5" s="1"/>
      <c r="K5" s="1"/>
      <c r="L5" s="1"/>
      <c r="M5" s="1"/>
    </row>
    <row r="6" spans="1:19" ht="30.75" customHeight="1" x14ac:dyDescent="0.2">
      <c r="A6" s="1"/>
      <c r="B6" s="31"/>
      <c r="C6" s="27" t="s">
        <v>47</v>
      </c>
      <c r="D6" s="27" t="s">
        <v>47</v>
      </c>
      <c r="E6" s="27" t="s">
        <v>47</v>
      </c>
      <c r="F6" s="18" t="s">
        <v>48</v>
      </c>
      <c r="G6" s="18" t="s">
        <v>4</v>
      </c>
      <c r="H6" s="18" t="s">
        <v>3</v>
      </c>
      <c r="I6" s="26" t="s">
        <v>4</v>
      </c>
      <c r="J6" s="1"/>
      <c r="K6" s="1"/>
      <c r="L6" s="1"/>
      <c r="M6" s="1"/>
    </row>
    <row r="7" spans="1:19" ht="21" customHeight="1" x14ac:dyDescent="0.4">
      <c r="A7" s="1"/>
      <c r="B7" s="3" t="s">
        <v>40</v>
      </c>
      <c r="C7" s="4">
        <f>+C8+C40</f>
        <v>625.65864999999985</v>
      </c>
      <c r="D7" s="4">
        <f>+D8+D40</f>
        <v>633.60597938371586</v>
      </c>
      <c r="E7" s="4">
        <f>+E8+E40</f>
        <v>602.80709999999999</v>
      </c>
      <c r="F7" s="5">
        <f t="shared" ref="F7:F43" si="0">+E7-D7</f>
        <v>-30.798879383715871</v>
      </c>
      <c r="G7" s="5">
        <f t="shared" ref="G7:G43" si="1">IF(ISNUMBER(+F7/D7*100), +F7/D7*100, "")</f>
        <v>-4.860888373192557</v>
      </c>
      <c r="H7" s="5">
        <f t="shared" ref="H7:H43" si="2">+E7-C7</f>
        <v>-22.851549999999861</v>
      </c>
      <c r="I7" s="5">
        <f t="shared" ref="I7:I43" si="3">IF(ISNUMBER(+H7/C7*100), +H7/C7*100, "")</f>
        <v>-3.6523989558843097</v>
      </c>
      <c r="J7" s="1"/>
      <c r="K7" s="6"/>
      <c r="L7" s="6" t="e">
        <f>C7-#REF!</f>
        <v>#REF!</v>
      </c>
      <c r="M7" s="6" t="e">
        <f>D7-#REF!</f>
        <v>#REF!</v>
      </c>
      <c r="N7" s="6" t="e">
        <f>E7-#REF!</f>
        <v>#REF!</v>
      </c>
    </row>
    <row r="8" spans="1:19" ht="21" customHeight="1" x14ac:dyDescent="0.4">
      <c r="A8" s="1"/>
      <c r="B8" s="3" t="s">
        <v>5</v>
      </c>
      <c r="C8" s="5">
        <f>+C9+C12+C16+C17+C24+C32</f>
        <v>607.50314999999989</v>
      </c>
      <c r="D8" s="5">
        <f>+D9+D12+D16+D17+D24+D32</f>
        <v>600.10464978428797</v>
      </c>
      <c r="E8" s="5">
        <f>+E9+E12+E16+E17+E24+E32</f>
        <v>585.04150000000004</v>
      </c>
      <c r="F8" s="5">
        <f t="shared" si="0"/>
        <v>-15.06314978428793</v>
      </c>
      <c r="G8" s="5">
        <f t="shared" si="1"/>
        <v>-2.5100871639142421</v>
      </c>
      <c r="H8" s="5">
        <f t="shared" si="2"/>
        <v>-22.46164999999985</v>
      </c>
      <c r="I8" s="5">
        <f t="shared" si="3"/>
        <v>-3.6973717749446822</v>
      </c>
      <c r="J8" s="1"/>
      <c r="K8" s="6"/>
      <c r="L8" s="6" t="e">
        <f>C8-#REF!</f>
        <v>#REF!</v>
      </c>
      <c r="M8" s="6" t="e">
        <f>D8-#REF!</f>
        <v>#REF!</v>
      </c>
      <c r="N8" s="6" t="e">
        <f>E8-#REF!</f>
        <v>#REF!</v>
      </c>
    </row>
    <row r="9" spans="1:19" ht="21" customHeight="1" x14ac:dyDescent="0.25">
      <c r="A9" s="1"/>
      <c r="B9" s="7" t="s">
        <v>6</v>
      </c>
      <c r="C9" s="8">
        <f>SUM(C10:C11)</f>
        <v>288.32619999999997</v>
      </c>
      <c r="D9" s="8">
        <f>SUM(D10:D11)</f>
        <v>286.43290000000013</v>
      </c>
      <c r="E9" s="8">
        <f>SUM(E10:E11)</f>
        <v>278.10679999999996</v>
      </c>
      <c r="F9" s="8">
        <f t="shared" si="0"/>
        <v>-8.3261000000001673</v>
      </c>
      <c r="G9" s="8">
        <f t="shared" si="1"/>
        <v>-2.906823901863286</v>
      </c>
      <c r="H9" s="8">
        <f t="shared" si="2"/>
        <v>-10.219400000000007</v>
      </c>
      <c r="I9" s="8">
        <f t="shared" si="3"/>
        <v>-3.5443882657906247</v>
      </c>
      <c r="J9" s="1"/>
      <c r="K9" s="6"/>
      <c r="L9" s="6" t="e">
        <f>C9-#REF!</f>
        <v>#REF!</v>
      </c>
      <c r="M9" s="6" t="e">
        <f>D9-#REF!</f>
        <v>#REF!</v>
      </c>
      <c r="N9" s="6" t="e">
        <f>E9-#REF!</f>
        <v>#REF!</v>
      </c>
      <c r="S9" s="28"/>
    </row>
    <row r="10" spans="1:19" ht="15" customHeight="1" x14ac:dyDescent="0.25">
      <c r="A10" s="1"/>
      <c r="B10" s="9" t="s">
        <v>7</v>
      </c>
      <c r="C10" s="10">
        <v>143.226</v>
      </c>
      <c r="D10" s="10">
        <v>149.89610000000013</v>
      </c>
      <c r="E10" s="10">
        <v>150.63399999999999</v>
      </c>
      <c r="F10" s="10">
        <f t="shared" si="0"/>
        <v>0.73789999999985412</v>
      </c>
      <c r="G10" s="10">
        <f t="shared" si="1"/>
        <v>0.4922743153423294</v>
      </c>
      <c r="H10" s="10">
        <f t="shared" si="2"/>
        <v>7.407999999999987</v>
      </c>
      <c r="I10" s="10">
        <f t="shared" si="3"/>
        <v>5.172245262731618</v>
      </c>
      <c r="J10" s="1"/>
      <c r="K10" s="6"/>
      <c r="L10" s="6" t="e">
        <f>C10-#REF!</f>
        <v>#REF!</v>
      </c>
      <c r="M10" s="6" t="e">
        <f>D10-#REF!</f>
        <v>#REF!</v>
      </c>
      <c r="N10" s="6" t="e">
        <f>E10-#REF!</f>
        <v>#REF!</v>
      </c>
    </row>
    <row r="11" spans="1:19" ht="15" customHeight="1" x14ac:dyDescent="0.25">
      <c r="A11" s="1"/>
      <c r="B11" s="9" t="s">
        <v>8</v>
      </c>
      <c r="C11" s="10">
        <v>145.1002</v>
      </c>
      <c r="D11" s="10">
        <v>136.5368</v>
      </c>
      <c r="E11" s="10">
        <v>127.47279999999999</v>
      </c>
      <c r="F11" s="10">
        <f t="shared" si="0"/>
        <v>-9.0640000000000072</v>
      </c>
      <c r="G11" s="10">
        <f t="shared" si="1"/>
        <v>-6.6385033192516651</v>
      </c>
      <c r="H11" s="10">
        <f t="shared" si="2"/>
        <v>-17.627400000000009</v>
      </c>
      <c r="I11" s="10">
        <f t="shared" si="3"/>
        <v>-12.148432600368579</v>
      </c>
      <c r="J11" s="1"/>
      <c r="K11" s="6"/>
      <c r="L11" s="6" t="e">
        <f>C11-#REF!</f>
        <v>#REF!</v>
      </c>
      <c r="M11" s="6" t="e">
        <f>D11-#REF!</f>
        <v>#REF!</v>
      </c>
      <c r="N11" s="6" t="e">
        <f>E11-#REF!</f>
        <v>#REF!</v>
      </c>
    </row>
    <row r="12" spans="1:19" ht="21" customHeight="1" x14ac:dyDescent="0.25">
      <c r="A12" s="1"/>
      <c r="B12" s="7" t="s">
        <v>9</v>
      </c>
      <c r="C12" s="8">
        <f>SUM(C13:C15)</f>
        <v>250.29088999999999</v>
      </c>
      <c r="D12" s="8">
        <f>SUM(D13:D15)</f>
        <v>245.23239999999998</v>
      </c>
      <c r="E12" s="8">
        <f>SUM(E13:E15)</f>
        <v>238.54739999999998</v>
      </c>
      <c r="F12" s="8">
        <f t="shared" si="0"/>
        <v>-6.6850000000000023</v>
      </c>
      <c r="G12" s="8">
        <f t="shared" si="1"/>
        <v>-2.7259856364819668</v>
      </c>
      <c r="H12" s="8">
        <f t="shared" si="2"/>
        <v>-11.743490000000008</v>
      </c>
      <c r="I12" s="8">
        <f t="shared" si="3"/>
        <v>-4.6919366501913071</v>
      </c>
      <c r="J12" s="1"/>
      <c r="K12" s="6"/>
      <c r="L12" s="6" t="e">
        <f>C12-#REF!</f>
        <v>#REF!</v>
      </c>
      <c r="M12" s="6" t="e">
        <f>D12-#REF!</f>
        <v>#REF!</v>
      </c>
      <c r="N12" s="6" t="e">
        <f>E12-#REF!</f>
        <v>#REF!</v>
      </c>
    </row>
    <row r="13" spans="1:19" ht="15" customHeight="1" x14ac:dyDescent="0.25">
      <c r="A13" s="1"/>
      <c r="B13" s="9" t="s">
        <v>7</v>
      </c>
      <c r="C13" s="10">
        <v>11.09309</v>
      </c>
      <c r="D13" s="10">
        <v>4.8568999999999987</v>
      </c>
      <c r="E13" s="10">
        <v>4.3973999999999993</v>
      </c>
      <c r="F13" s="10">
        <f t="shared" si="0"/>
        <v>-0.45949999999999935</v>
      </c>
      <c r="G13" s="10">
        <f t="shared" si="1"/>
        <v>-9.4607671560048487</v>
      </c>
      <c r="H13" s="10">
        <f t="shared" si="2"/>
        <v>-6.6956900000000008</v>
      </c>
      <c r="I13" s="10">
        <f t="shared" si="3"/>
        <v>-60.359106434726492</v>
      </c>
      <c r="J13" s="1"/>
      <c r="K13" s="6"/>
      <c r="L13" s="6" t="e">
        <f>C13-#REF!</f>
        <v>#REF!</v>
      </c>
      <c r="M13" s="6" t="e">
        <f>D13-#REF!</f>
        <v>#REF!</v>
      </c>
      <c r="N13" s="6" t="e">
        <f>E13-#REF!</f>
        <v>#REF!</v>
      </c>
    </row>
    <row r="14" spans="1:19" ht="15" customHeight="1" x14ac:dyDescent="0.25">
      <c r="A14" s="1"/>
      <c r="B14" s="9" t="s">
        <v>10</v>
      </c>
      <c r="C14" s="10">
        <v>169.68359999999998</v>
      </c>
      <c r="D14" s="10">
        <v>166.6309</v>
      </c>
      <c r="E14" s="10">
        <v>162.55449999999999</v>
      </c>
      <c r="F14" s="10">
        <f t="shared" si="0"/>
        <v>-4.0764000000000067</v>
      </c>
      <c r="G14" s="10">
        <f t="shared" si="1"/>
        <v>-2.4463649899268423</v>
      </c>
      <c r="H14" s="10">
        <f t="shared" si="2"/>
        <v>-7.129099999999994</v>
      </c>
      <c r="I14" s="10">
        <f t="shared" si="3"/>
        <v>-4.2014077966285459</v>
      </c>
      <c r="J14" s="1"/>
      <c r="K14" s="6"/>
      <c r="L14" s="6" t="e">
        <f>C14-#REF!</f>
        <v>#REF!</v>
      </c>
      <c r="M14" s="6" t="e">
        <f>D14-#REF!</f>
        <v>#REF!</v>
      </c>
      <c r="N14" s="6" t="e">
        <f>E14-#REF!</f>
        <v>#REF!</v>
      </c>
    </row>
    <row r="15" spans="1:19" ht="15" customHeight="1" x14ac:dyDescent="0.25">
      <c r="A15" s="1"/>
      <c r="B15" s="9" t="s">
        <v>11</v>
      </c>
      <c r="C15" s="10">
        <v>69.514200000000002</v>
      </c>
      <c r="D15" s="10">
        <v>73.744599999999977</v>
      </c>
      <c r="E15" s="10">
        <v>71.595500000000001</v>
      </c>
      <c r="F15" s="10">
        <f t="shared" si="0"/>
        <v>-2.1490999999999758</v>
      </c>
      <c r="G15" s="10">
        <f t="shared" si="1"/>
        <v>-2.91424728047881</v>
      </c>
      <c r="H15" s="10">
        <f t="shared" si="2"/>
        <v>2.0812999999999988</v>
      </c>
      <c r="I15" s="10">
        <f t="shared" si="3"/>
        <v>2.9940645220688706</v>
      </c>
      <c r="J15" s="1"/>
      <c r="K15" s="6"/>
      <c r="L15" s="6" t="e">
        <f>C15-#REF!</f>
        <v>#REF!</v>
      </c>
      <c r="M15" s="6" t="e">
        <f>D15-#REF!</f>
        <v>#REF!</v>
      </c>
      <c r="N15" s="6" t="e">
        <f>E15-#REF!</f>
        <v>#REF!</v>
      </c>
    </row>
    <row r="16" spans="1:19" ht="21" customHeight="1" x14ac:dyDescent="0.25">
      <c r="A16" s="1"/>
      <c r="B16" s="7" t="s">
        <v>41</v>
      </c>
      <c r="C16" s="8">
        <v>25.932299999999998</v>
      </c>
      <c r="D16" s="8">
        <v>28.033928158410358</v>
      </c>
      <c r="E16" s="8">
        <v>24.832500000000003</v>
      </c>
      <c r="F16" s="8">
        <f t="shared" si="0"/>
        <v>-3.201428158410355</v>
      </c>
      <c r="G16" s="8">
        <f t="shared" si="1"/>
        <v>-11.419834353288467</v>
      </c>
      <c r="H16" s="8">
        <f t="shared" si="2"/>
        <v>-1.0997999999999948</v>
      </c>
      <c r="I16" s="8">
        <f t="shared" si="3"/>
        <v>-4.2410430235651866</v>
      </c>
      <c r="J16" s="1"/>
      <c r="K16" s="6"/>
      <c r="L16" s="6" t="e">
        <f>C16-#REF!</f>
        <v>#REF!</v>
      </c>
      <c r="M16" s="6" t="e">
        <f>D16-#REF!</f>
        <v>#REF!</v>
      </c>
      <c r="N16" s="6" t="e">
        <f>E16-#REF!</f>
        <v>#REF!</v>
      </c>
    </row>
    <row r="17" spans="1:14" ht="21" customHeight="1" x14ac:dyDescent="0.25">
      <c r="A17" s="1"/>
      <c r="B17" s="7" t="s">
        <v>12</v>
      </c>
      <c r="C17" s="8">
        <f>SUM(C18:C23)</f>
        <v>21.719799999999999</v>
      </c>
      <c r="D17" s="8">
        <f>SUM(D18:D23)</f>
        <v>23.506999999999994</v>
      </c>
      <c r="E17" s="8">
        <f>SUM(E18:E23)</f>
        <v>20.648500000000002</v>
      </c>
      <c r="F17" s="8">
        <f t="shared" si="0"/>
        <v>-2.8584999999999923</v>
      </c>
      <c r="G17" s="8">
        <f t="shared" si="1"/>
        <v>-12.160207597736814</v>
      </c>
      <c r="H17" s="8">
        <f t="shared" si="2"/>
        <v>-1.0712999999999973</v>
      </c>
      <c r="I17" s="8">
        <f t="shared" si="3"/>
        <v>-4.9323658597224522</v>
      </c>
      <c r="J17" s="1"/>
      <c r="K17" s="6"/>
      <c r="L17" s="6" t="e">
        <f>C17-#REF!</f>
        <v>#REF!</v>
      </c>
      <c r="M17" s="6" t="e">
        <f>D17-#REF!</f>
        <v>#REF!</v>
      </c>
      <c r="N17" s="6" t="e">
        <f>E17-#REF!</f>
        <v>#REF!</v>
      </c>
    </row>
    <row r="18" spans="1:14" ht="15" customHeight="1" x14ac:dyDescent="0.25">
      <c r="A18" s="1"/>
      <c r="B18" s="9" t="s">
        <v>13</v>
      </c>
      <c r="C18" s="10">
        <v>2.4078000000000004</v>
      </c>
      <c r="D18" s="10">
        <v>2.6035999999999992</v>
      </c>
      <c r="E18" s="10">
        <v>2.3622999999999998</v>
      </c>
      <c r="F18" s="10">
        <f t="shared" si="0"/>
        <v>-0.2412999999999994</v>
      </c>
      <c r="G18" s="10">
        <f t="shared" si="1"/>
        <v>-9.2679367030265585</v>
      </c>
      <c r="H18" s="10">
        <f t="shared" si="2"/>
        <v>-4.550000000000054E-2</v>
      </c>
      <c r="I18" s="10">
        <f t="shared" si="3"/>
        <v>-1.889691834870028</v>
      </c>
      <c r="J18" s="1"/>
      <c r="K18" s="6"/>
      <c r="L18" s="6" t="e">
        <f>C18-#REF!</f>
        <v>#REF!</v>
      </c>
      <c r="M18" s="6" t="e">
        <f>D18-#REF!</f>
        <v>#REF!</v>
      </c>
      <c r="N18" s="6" t="e">
        <f>E18-#REF!</f>
        <v>#REF!</v>
      </c>
    </row>
    <row r="19" spans="1:14" ht="15" customHeight="1" x14ac:dyDescent="0.25">
      <c r="A19" s="1"/>
      <c r="B19" s="9" t="s">
        <v>14</v>
      </c>
      <c r="C19" s="10">
        <v>11.1166</v>
      </c>
      <c r="D19" s="10">
        <v>12.162899999999997</v>
      </c>
      <c r="E19" s="10">
        <v>10.165799999999999</v>
      </c>
      <c r="F19" s="10">
        <f t="shared" si="0"/>
        <v>-1.9970999999999979</v>
      </c>
      <c r="G19" s="10">
        <f t="shared" si="1"/>
        <v>-16.419603877364761</v>
      </c>
      <c r="H19" s="10">
        <f t="shared" si="2"/>
        <v>-0.95080000000000098</v>
      </c>
      <c r="I19" s="10">
        <f t="shared" si="3"/>
        <v>-8.552974830433774</v>
      </c>
      <c r="J19" s="1"/>
      <c r="K19" s="6"/>
      <c r="L19" s="6" t="e">
        <f>C19-#REF!</f>
        <v>#REF!</v>
      </c>
      <c r="M19" s="6" t="e">
        <f>D19-#REF!</f>
        <v>#REF!</v>
      </c>
      <c r="N19" s="6" t="e">
        <f>E19-#REF!</f>
        <v>#REF!</v>
      </c>
    </row>
    <row r="20" spans="1:14" ht="15" customHeight="1" x14ac:dyDescent="0.25">
      <c r="A20" s="1"/>
      <c r="B20" s="9" t="s">
        <v>15</v>
      </c>
      <c r="C20" s="10">
        <v>1.8991000000000002</v>
      </c>
      <c r="D20" s="10">
        <v>1.9086999999999998</v>
      </c>
      <c r="E20" s="10">
        <v>1.9539000000000002</v>
      </c>
      <c r="F20" s="10">
        <f t="shared" si="0"/>
        <v>4.5200000000000351E-2</v>
      </c>
      <c r="G20" s="10">
        <f t="shared" si="1"/>
        <v>2.3681039450935377</v>
      </c>
      <c r="H20" s="10">
        <f t="shared" si="2"/>
        <v>5.479999999999996E-2</v>
      </c>
      <c r="I20" s="10">
        <f t="shared" si="3"/>
        <v>2.8855773787583567</v>
      </c>
      <c r="J20" s="1"/>
      <c r="K20" s="6"/>
      <c r="L20" s="6" t="e">
        <f>C20-#REF!</f>
        <v>#REF!</v>
      </c>
      <c r="M20" s="6" t="e">
        <f>D20-#REF!</f>
        <v>#REF!</v>
      </c>
      <c r="N20" s="6" t="e">
        <f>E20-#REF!</f>
        <v>#REF!</v>
      </c>
    </row>
    <row r="21" spans="1:14" ht="15" customHeight="1" x14ac:dyDescent="0.25">
      <c r="A21" s="1"/>
      <c r="B21" s="9" t="s">
        <v>16</v>
      </c>
      <c r="C21" s="10">
        <v>6.178399999999999</v>
      </c>
      <c r="D21" s="10">
        <v>6.7116999999999978</v>
      </c>
      <c r="E21" s="10">
        <v>6.0739000000000001</v>
      </c>
      <c r="F21" s="10">
        <f t="shared" si="0"/>
        <v>-0.6377999999999977</v>
      </c>
      <c r="G21" s="10">
        <f t="shared" si="1"/>
        <v>-9.5028085283906893</v>
      </c>
      <c r="H21" s="10">
        <f t="shared" si="2"/>
        <v>-0.10449999999999893</v>
      </c>
      <c r="I21" s="10">
        <f t="shared" si="3"/>
        <v>-1.6913764081315379</v>
      </c>
      <c r="J21" s="1"/>
      <c r="K21" s="6"/>
      <c r="L21" s="6" t="e">
        <f>C21-#REF!</f>
        <v>#REF!</v>
      </c>
      <c r="M21" s="6" t="e">
        <f>D21-#REF!</f>
        <v>#REF!</v>
      </c>
      <c r="N21" s="6" t="e">
        <f>E21-#REF!</f>
        <v>#REF!</v>
      </c>
    </row>
    <row r="22" spans="1:14" ht="15" customHeight="1" x14ac:dyDescent="0.25">
      <c r="A22" s="1"/>
      <c r="B22" s="9" t="s">
        <v>17</v>
      </c>
      <c r="C22" s="10">
        <v>0.11789999999999999</v>
      </c>
      <c r="D22" s="10">
        <v>0.12009999999999996</v>
      </c>
      <c r="E22" s="10">
        <v>9.2599999999999988E-2</v>
      </c>
      <c r="F22" s="10">
        <f t="shared" si="0"/>
        <v>-2.7499999999999969E-2</v>
      </c>
      <c r="G22" s="10">
        <f t="shared" si="1"/>
        <v>-22.897585345545359</v>
      </c>
      <c r="H22" s="10">
        <f t="shared" si="2"/>
        <v>-2.5300000000000003E-2</v>
      </c>
      <c r="I22" s="10">
        <f t="shared" si="3"/>
        <v>-21.458863443596272</v>
      </c>
      <c r="J22" s="1"/>
      <c r="K22" s="6"/>
      <c r="L22" s="6" t="e">
        <f>C22-#REF!</f>
        <v>#REF!</v>
      </c>
      <c r="M22" s="6" t="e">
        <f>D22-#REF!</f>
        <v>#REF!</v>
      </c>
      <c r="N22" s="6" t="e">
        <f>E22-#REF!</f>
        <v>#REF!</v>
      </c>
    </row>
    <row r="23" spans="1:14" ht="15" hidden="1" customHeight="1" x14ac:dyDescent="0.25">
      <c r="A23" s="25"/>
      <c r="B23" s="9" t="s">
        <v>18</v>
      </c>
      <c r="C23" s="10">
        <v>0</v>
      </c>
      <c r="D23" s="10">
        <v>0</v>
      </c>
      <c r="E23" s="10">
        <v>0</v>
      </c>
      <c r="F23" s="10">
        <f t="shared" si="0"/>
        <v>0</v>
      </c>
      <c r="G23" s="10" t="str">
        <f t="shared" si="1"/>
        <v/>
      </c>
      <c r="H23" s="10">
        <f t="shared" si="2"/>
        <v>0</v>
      </c>
      <c r="I23" s="10" t="str">
        <f t="shared" si="3"/>
        <v/>
      </c>
      <c r="J23" s="1"/>
      <c r="K23" s="6"/>
      <c r="L23" s="6" t="e">
        <f>C23-#REF!</f>
        <v>#REF!</v>
      </c>
      <c r="M23" s="6" t="e">
        <f>D23-#REF!</f>
        <v>#REF!</v>
      </c>
      <c r="N23" s="6" t="e">
        <f>E23-#REF!</f>
        <v>#REF!</v>
      </c>
    </row>
    <row r="24" spans="1:14" ht="20.25" customHeight="1" x14ac:dyDescent="0.25">
      <c r="A24" s="1"/>
      <c r="B24" s="7" t="s">
        <v>19</v>
      </c>
      <c r="C24" s="8">
        <f>SUM(C25:C29)</f>
        <v>4.9660599999999997</v>
      </c>
      <c r="D24" s="8">
        <f>SUM(D25:D29)</f>
        <v>5.7912216258774407</v>
      </c>
      <c r="E24" s="8">
        <f>SUM(E25:E29)</f>
        <v>6.5596000000000005</v>
      </c>
      <c r="F24" s="8">
        <f t="shared" si="0"/>
        <v>0.76837837412255983</v>
      </c>
      <c r="G24" s="8">
        <f t="shared" si="1"/>
        <v>13.267984265861024</v>
      </c>
      <c r="H24" s="8">
        <f t="shared" si="2"/>
        <v>1.5935400000000008</v>
      </c>
      <c r="I24" s="8">
        <f t="shared" si="3"/>
        <v>32.088617535833251</v>
      </c>
      <c r="J24" s="1"/>
      <c r="K24" s="6"/>
      <c r="L24" s="6" t="e">
        <f>C24-#REF!</f>
        <v>#REF!</v>
      </c>
      <c r="M24" s="6" t="e">
        <f>D24-#REF!</f>
        <v>#REF!</v>
      </c>
      <c r="N24" s="6" t="e">
        <f>E24-#REF!</f>
        <v>#REF!</v>
      </c>
    </row>
    <row r="25" spans="1:14" ht="15" customHeight="1" x14ac:dyDescent="0.25">
      <c r="A25" s="1"/>
      <c r="B25" s="9" t="s">
        <v>20</v>
      </c>
      <c r="C25" s="10">
        <v>3.36</v>
      </c>
      <c r="D25" s="10">
        <v>4.0763799999999994</v>
      </c>
      <c r="E25" s="10">
        <v>4.7514000000000003</v>
      </c>
      <c r="F25" s="10">
        <f t="shared" si="0"/>
        <v>0.67502000000000084</v>
      </c>
      <c r="G25" s="10">
        <f t="shared" si="1"/>
        <v>16.559300163380279</v>
      </c>
      <c r="H25" s="10">
        <f t="shared" si="2"/>
        <v>1.3914000000000004</v>
      </c>
      <c r="I25" s="10">
        <f t="shared" si="3"/>
        <v>41.410714285714299</v>
      </c>
      <c r="J25" s="1"/>
      <c r="K25" s="6"/>
      <c r="L25" s="6" t="e">
        <f>C25-#REF!</f>
        <v>#REF!</v>
      </c>
      <c r="M25" s="6" t="e">
        <f>D25-#REF!</f>
        <v>#REF!</v>
      </c>
      <c r="N25" s="6" t="e">
        <f>E25-#REF!</f>
        <v>#REF!</v>
      </c>
    </row>
    <row r="26" spans="1:14" ht="15" customHeight="1" x14ac:dyDescent="0.25">
      <c r="A26" s="1"/>
      <c r="B26" s="9" t="s">
        <v>21</v>
      </c>
      <c r="C26" s="10">
        <v>0</v>
      </c>
      <c r="D26" s="10">
        <v>0</v>
      </c>
      <c r="E26" s="10">
        <v>0</v>
      </c>
      <c r="F26" s="10">
        <f t="shared" si="0"/>
        <v>0</v>
      </c>
      <c r="G26" s="10" t="str">
        <f t="shared" si="1"/>
        <v/>
      </c>
      <c r="H26" s="10">
        <f t="shared" si="2"/>
        <v>0</v>
      </c>
      <c r="I26" s="10" t="str">
        <f t="shared" si="3"/>
        <v/>
      </c>
      <c r="J26" s="1"/>
      <c r="K26" s="6"/>
      <c r="L26" s="6" t="e">
        <f>C26-#REF!</f>
        <v>#REF!</v>
      </c>
      <c r="M26" s="6" t="e">
        <f>D26-#REF!</f>
        <v>#REF!</v>
      </c>
      <c r="N26" s="6" t="e">
        <f>E26-#REF!</f>
        <v>#REF!</v>
      </c>
    </row>
    <row r="27" spans="1:14" ht="15" hidden="1" customHeight="1" x14ac:dyDescent="0.25">
      <c r="A27" s="25"/>
      <c r="B27" s="9" t="s">
        <v>22</v>
      </c>
      <c r="C27" s="10">
        <v>0</v>
      </c>
      <c r="D27" s="10">
        <v>0</v>
      </c>
      <c r="E27" s="10">
        <v>0</v>
      </c>
      <c r="F27" s="10">
        <f t="shared" si="0"/>
        <v>0</v>
      </c>
      <c r="G27" s="10" t="str">
        <f t="shared" si="1"/>
        <v/>
      </c>
      <c r="H27" s="10">
        <f t="shared" si="2"/>
        <v>0</v>
      </c>
      <c r="I27" s="10" t="str">
        <f t="shared" si="3"/>
        <v/>
      </c>
      <c r="J27" s="1"/>
      <c r="K27" s="6"/>
      <c r="L27" s="6" t="e">
        <f>C27-#REF!</f>
        <v>#REF!</v>
      </c>
      <c r="M27" s="6" t="e">
        <f>D27-#REF!</f>
        <v>#REF!</v>
      </c>
      <c r="N27" s="6" t="e">
        <f>E27-#REF!</f>
        <v>#REF!</v>
      </c>
    </row>
    <row r="28" spans="1:14" ht="15" customHeight="1" x14ac:dyDescent="0.25">
      <c r="A28" s="1"/>
      <c r="B28" s="9" t="s">
        <v>23</v>
      </c>
      <c r="C28" s="10">
        <v>1.60606</v>
      </c>
      <c r="D28" s="10">
        <v>1.7148416258774415</v>
      </c>
      <c r="E28" s="10">
        <v>1.8082</v>
      </c>
      <c r="F28" s="10">
        <f t="shared" si="0"/>
        <v>9.3358374122558541E-2</v>
      </c>
      <c r="G28" s="10">
        <f t="shared" si="1"/>
        <v>5.4441397219285133</v>
      </c>
      <c r="H28" s="10">
        <f t="shared" si="2"/>
        <v>0.20213999999999999</v>
      </c>
      <c r="I28" s="10">
        <f t="shared" si="3"/>
        <v>12.586080221162346</v>
      </c>
      <c r="J28" s="1"/>
      <c r="K28" s="6"/>
      <c r="L28" s="6" t="e">
        <f>C28-#REF!</f>
        <v>#REF!</v>
      </c>
      <c r="M28" s="6" t="e">
        <f>D28-#REF!</f>
        <v>#REF!</v>
      </c>
      <c r="N28" s="6" t="e">
        <f>E28-#REF!</f>
        <v>#REF!</v>
      </c>
    </row>
    <row r="29" spans="1:14" ht="15.75" hidden="1" customHeight="1" x14ac:dyDescent="0.25">
      <c r="A29" s="25"/>
      <c r="B29" s="9" t="s">
        <v>24</v>
      </c>
      <c r="C29" s="10">
        <f>+C30+C31</f>
        <v>0</v>
      </c>
      <c r="D29" s="10">
        <v>0</v>
      </c>
      <c r="E29" s="10">
        <f>+E30+E31</f>
        <v>0</v>
      </c>
      <c r="F29" s="10">
        <f t="shared" si="0"/>
        <v>0</v>
      </c>
      <c r="G29" s="10" t="str">
        <f t="shared" si="1"/>
        <v/>
      </c>
      <c r="H29" s="10">
        <f t="shared" si="2"/>
        <v>0</v>
      </c>
      <c r="I29" s="10" t="str">
        <f t="shared" si="3"/>
        <v/>
      </c>
      <c r="J29" s="1"/>
      <c r="K29" s="6"/>
      <c r="L29" s="6" t="e">
        <f>C29-#REF!</f>
        <v>#REF!</v>
      </c>
      <c r="M29" s="6" t="e">
        <f>D29-#REF!</f>
        <v>#REF!</v>
      </c>
      <c r="N29" s="6" t="e">
        <f>E29-#REF!</f>
        <v>#REF!</v>
      </c>
    </row>
    <row r="30" spans="1:14" ht="15" hidden="1" customHeight="1" x14ac:dyDescent="0.25">
      <c r="A30" s="25"/>
      <c r="B30" s="11" t="s">
        <v>25</v>
      </c>
      <c r="C30" s="10">
        <v>0</v>
      </c>
      <c r="D30" s="10"/>
      <c r="E30" s="10">
        <v>0</v>
      </c>
      <c r="F30" s="10">
        <f t="shared" si="0"/>
        <v>0</v>
      </c>
      <c r="G30" s="10" t="str">
        <f t="shared" si="1"/>
        <v/>
      </c>
      <c r="H30" s="10">
        <f t="shared" si="2"/>
        <v>0</v>
      </c>
      <c r="I30" s="10" t="str">
        <f t="shared" si="3"/>
        <v/>
      </c>
      <c r="J30" s="1"/>
      <c r="K30" s="6"/>
      <c r="L30" s="6" t="e">
        <f>C30-#REF!</f>
        <v>#REF!</v>
      </c>
      <c r="M30" s="6" t="e">
        <f>D30-#REF!</f>
        <v>#REF!</v>
      </c>
      <c r="N30" s="6" t="e">
        <f>E30-#REF!</f>
        <v>#REF!</v>
      </c>
    </row>
    <row r="31" spans="1:14" ht="15" hidden="1" customHeight="1" x14ac:dyDescent="0.25">
      <c r="A31" s="25"/>
      <c r="B31" s="11" t="s">
        <v>26</v>
      </c>
      <c r="C31" s="10">
        <v>0</v>
      </c>
      <c r="D31" s="10"/>
      <c r="E31" s="10">
        <v>0</v>
      </c>
      <c r="F31" s="10">
        <f t="shared" si="0"/>
        <v>0</v>
      </c>
      <c r="G31" s="10" t="str">
        <f t="shared" si="1"/>
        <v/>
      </c>
      <c r="H31" s="10">
        <f t="shared" si="2"/>
        <v>0</v>
      </c>
      <c r="I31" s="10" t="str">
        <f t="shared" si="3"/>
        <v/>
      </c>
      <c r="J31" s="1"/>
      <c r="K31" s="6"/>
      <c r="L31" s="6" t="e">
        <f>C31-#REF!</f>
        <v>#REF!</v>
      </c>
      <c r="M31" s="6" t="e">
        <f>D31-#REF!</f>
        <v>#REF!</v>
      </c>
      <c r="N31" s="6" t="e">
        <f>E31-#REF!</f>
        <v>#REF!</v>
      </c>
    </row>
    <row r="32" spans="1:14" ht="20.25" customHeight="1" x14ac:dyDescent="0.25">
      <c r="A32" s="1"/>
      <c r="B32" s="7" t="s">
        <v>27</v>
      </c>
      <c r="C32" s="8">
        <f>SUM(C33:C39)</f>
        <v>16.267900000000001</v>
      </c>
      <c r="D32" s="8">
        <f>SUM(D33:D39)</f>
        <v>11.107200000000001</v>
      </c>
      <c r="E32" s="8">
        <f>SUM(E33:E39)</f>
        <v>16.346699999999998</v>
      </c>
      <c r="F32" s="8">
        <f t="shared" si="0"/>
        <v>5.2394999999999978</v>
      </c>
      <c r="G32" s="8">
        <f t="shared" si="1"/>
        <v>47.172104580812423</v>
      </c>
      <c r="H32" s="8">
        <f t="shared" si="2"/>
        <v>7.8799999999997539E-2</v>
      </c>
      <c r="I32" s="8">
        <f t="shared" si="3"/>
        <v>0.48438950325486108</v>
      </c>
      <c r="J32" s="1"/>
      <c r="K32" s="6"/>
      <c r="L32" s="6" t="e">
        <f>C32-#REF!</f>
        <v>#REF!</v>
      </c>
      <c r="M32" s="6" t="e">
        <f>D32-#REF!</f>
        <v>#REF!</v>
      </c>
      <c r="N32" s="6" t="e">
        <f>E32-#REF!</f>
        <v>#REF!</v>
      </c>
    </row>
    <row r="33" spans="1:14" ht="15" customHeight="1" x14ac:dyDescent="0.25">
      <c r="A33" s="1"/>
      <c r="B33" s="9" t="s">
        <v>28</v>
      </c>
      <c r="C33" s="10">
        <v>1.1173</v>
      </c>
      <c r="D33" s="10">
        <v>1.0543</v>
      </c>
      <c r="E33" s="10">
        <v>1.0558000000000001</v>
      </c>
      <c r="F33" s="10">
        <f t="shared" si="0"/>
        <v>1.5000000000000568E-3</v>
      </c>
      <c r="G33" s="10">
        <f t="shared" si="1"/>
        <v>0.14227449492554839</v>
      </c>
      <c r="H33" s="10">
        <f t="shared" si="2"/>
        <v>-6.1499999999999888E-2</v>
      </c>
      <c r="I33" s="10">
        <f t="shared" si="3"/>
        <v>-5.504340821623547</v>
      </c>
      <c r="J33" s="1"/>
      <c r="K33" s="6"/>
      <c r="L33" s="6" t="e">
        <f>C33-#REF!</f>
        <v>#REF!</v>
      </c>
      <c r="M33" s="6" t="e">
        <f>D33-#REF!</f>
        <v>#REF!</v>
      </c>
      <c r="N33" s="6" t="e">
        <f>E33-#REF!</f>
        <v>#REF!</v>
      </c>
    </row>
    <row r="34" spans="1:14" ht="15" customHeight="1" x14ac:dyDescent="0.25">
      <c r="A34" s="1"/>
      <c r="B34" s="9" t="s">
        <v>29</v>
      </c>
      <c r="C34" s="10">
        <v>10.097200000000001</v>
      </c>
      <c r="D34" s="10">
        <v>10.052900000000001</v>
      </c>
      <c r="E34" s="10">
        <v>10.052899999999999</v>
      </c>
      <c r="F34" s="10">
        <f t="shared" si="0"/>
        <v>0</v>
      </c>
      <c r="G34" s="10">
        <f t="shared" si="1"/>
        <v>0</v>
      </c>
      <c r="H34" s="10">
        <f t="shared" si="2"/>
        <v>-4.430000000000156E-2</v>
      </c>
      <c r="I34" s="10">
        <f t="shared" si="3"/>
        <v>-0.43873549102723086</v>
      </c>
      <c r="J34" s="1"/>
      <c r="K34" s="6"/>
      <c r="L34" s="6" t="e">
        <f>C34-#REF!</f>
        <v>#REF!</v>
      </c>
      <c r="M34" s="6" t="e">
        <f>D34-#REF!</f>
        <v>#REF!</v>
      </c>
      <c r="N34" s="6" t="e">
        <f>E34-#REF!</f>
        <v>#REF!</v>
      </c>
    </row>
    <row r="35" spans="1:14" ht="15" customHeight="1" x14ac:dyDescent="0.25">
      <c r="A35" s="1"/>
      <c r="B35" s="9" t="s">
        <v>30</v>
      </c>
      <c r="C35" s="10">
        <v>5.0533999999999999</v>
      </c>
      <c r="D35" s="10">
        <v>0</v>
      </c>
      <c r="E35" s="10">
        <v>5.0865</v>
      </c>
      <c r="F35" s="10">
        <f t="shared" si="0"/>
        <v>5.0865</v>
      </c>
      <c r="G35" s="10" t="str">
        <f t="shared" si="1"/>
        <v/>
      </c>
      <c r="H35" s="10">
        <f t="shared" si="2"/>
        <v>3.3100000000000129E-2</v>
      </c>
      <c r="I35" s="10">
        <f t="shared" si="3"/>
        <v>0.65500455139114511</v>
      </c>
      <c r="J35" s="1"/>
      <c r="K35" s="6"/>
      <c r="L35" s="6" t="e">
        <f>C35-#REF!</f>
        <v>#REF!</v>
      </c>
      <c r="M35" s="6" t="e">
        <f>D35-#REF!</f>
        <v>#REF!</v>
      </c>
      <c r="N35" s="6" t="e">
        <f>E35-#REF!</f>
        <v>#REF!</v>
      </c>
    </row>
    <row r="36" spans="1:14" ht="15" customHeight="1" x14ac:dyDescent="0.25">
      <c r="A36" s="1"/>
      <c r="B36" s="9" t="s">
        <v>31</v>
      </c>
      <c r="C36" s="10">
        <v>0</v>
      </c>
      <c r="D36" s="10">
        <v>0</v>
      </c>
      <c r="E36" s="10">
        <v>0.1515</v>
      </c>
      <c r="F36" s="10">
        <f t="shared" si="0"/>
        <v>0.1515</v>
      </c>
      <c r="G36" s="10" t="str">
        <f t="shared" si="1"/>
        <v/>
      </c>
      <c r="H36" s="10">
        <f t="shared" si="2"/>
        <v>0.1515</v>
      </c>
      <c r="I36" s="10" t="str">
        <f t="shared" si="3"/>
        <v/>
      </c>
      <c r="J36" s="1"/>
      <c r="K36" s="6"/>
      <c r="L36" s="6" t="e">
        <f>C36-#REF!</f>
        <v>#REF!</v>
      </c>
      <c r="M36" s="6" t="e">
        <f>D36-#REF!</f>
        <v>#REF!</v>
      </c>
      <c r="N36" s="6" t="e">
        <f>E36-#REF!</f>
        <v>#REF!</v>
      </c>
    </row>
    <row r="37" spans="1:14" ht="15" hidden="1" customHeight="1" x14ac:dyDescent="0.25">
      <c r="A37" s="25"/>
      <c r="B37" s="9" t="s">
        <v>32</v>
      </c>
      <c r="C37" s="10"/>
      <c r="D37" s="10"/>
      <c r="E37" s="10"/>
      <c r="F37" s="10">
        <f t="shared" si="0"/>
        <v>0</v>
      </c>
      <c r="G37" s="10" t="str">
        <f t="shared" si="1"/>
        <v/>
      </c>
      <c r="H37" s="10">
        <f t="shared" si="2"/>
        <v>0</v>
      </c>
      <c r="I37" s="10" t="str">
        <f t="shared" si="3"/>
        <v/>
      </c>
      <c r="J37" s="1"/>
      <c r="K37" s="6"/>
      <c r="L37" s="6" t="e">
        <f>C37-#REF!</f>
        <v>#REF!</v>
      </c>
      <c r="M37" s="6" t="e">
        <f>D37-#REF!</f>
        <v>#REF!</v>
      </c>
      <c r="N37" s="6" t="e">
        <f>E37-#REF!</f>
        <v>#REF!</v>
      </c>
    </row>
    <row r="38" spans="1:14" ht="15" hidden="1" customHeight="1" x14ac:dyDescent="0.25">
      <c r="A38" s="25"/>
      <c r="B38" s="9" t="s">
        <v>33</v>
      </c>
      <c r="C38" s="10">
        <v>0</v>
      </c>
      <c r="D38" s="10">
        <v>0</v>
      </c>
      <c r="E38" s="10">
        <v>0</v>
      </c>
      <c r="F38" s="10">
        <f t="shared" si="0"/>
        <v>0</v>
      </c>
      <c r="G38" s="10" t="str">
        <f t="shared" si="1"/>
        <v/>
      </c>
      <c r="H38" s="10">
        <f t="shared" si="2"/>
        <v>0</v>
      </c>
      <c r="I38" s="10" t="str">
        <f t="shared" si="3"/>
        <v/>
      </c>
      <c r="J38" s="1"/>
      <c r="K38" s="6"/>
      <c r="L38" s="6" t="e">
        <f>C38-#REF!</f>
        <v>#REF!</v>
      </c>
      <c r="M38" s="6" t="e">
        <f>D38-#REF!</f>
        <v>#REF!</v>
      </c>
      <c r="N38" s="6" t="e">
        <f>E38-#REF!</f>
        <v>#REF!</v>
      </c>
    </row>
    <row r="39" spans="1:14" ht="15" hidden="1" customHeight="1" x14ac:dyDescent="0.25">
      <c r="A39" s="25"/>
      <c r="B39" s="9" t="s">
        <v>34</v>
      </c>
      <c r="C39" s="10">
        <v>0</v>
      </c>
      <c r="D39" s="10">
        <v>0</v>
      </c>
      <c r="E39" s="10">
        <v>0</v>
      </c>
      <c r="F39" s="10">
        <f t="shared" si="0"/>
        <v>0</v>
      </c>
      <c r="G39" s="10" t="str">
        <f t="shared" si="1"/>
        <v/>
      </c>
      <c r="H39" s="10">
        <f t="shared" si="2"/>
        <v>0</v>
      </c>
      <c r="I39" s="10" t="str">
        <f t="shared" si="3"/>
        <v/>
      </c>
      <c r="J39" s="1"/>
      <c r="K39" s="6"/>
      <c r="L39" s="6" t="e">
        <f>C39-#REF!</f>
        <v>#REF!</v>
      </c>
      <c r="M39" s="6" t="e">
        <f>D39-#REF!</f>
        <v>#REF!</v>
      </c>
      <c r="N39" s="6" t="e">
        <f>E39-#REF!</f>
        <v>#REF!</v>
      </c>
    </row>
    <row r="40" spans="1:14" ht="21" customHeight="1" x14ac:dyDescent="0.4">
      <c r="A40" s="1"/>
      <c r="B40" s="3" t="s">
        <v>35</v>
      </c>
      <c r="C40" s="5">
        <f>SUM(C41:C43)</f>
        <v>18.155499999999996</v>
      </c>
      <c r="D40" s="5">
        <f>SUM(D41:D43)</f>
        <v>33.501329599427912</v>
      </c>
      <c r="E40" s="5">
        <f>SUM(E41:E43)</f>
        <v>17.765599999999999</v>
      </c>
      <c r="F40" s="5">
        <f t="shared" si="0"/>
        <v>-15.735729599427913</v>
      </c>
      <c r="G40" s="5">
        <f t="shared" si="1"/>
        <v>-46.970462926631498</v>
      </c>
      <c r="H40" s="5">
        <f t="shared" si="2"/>
        <v>-0.38989999999999725</v>
      </c>
      <c r="I40" s="5">
        <f t="shared" si="3"/>
        <v>-2.1475585910605455</v>
      </c>
      <c r="J40" s="1"/>
      <c r="K40" s="6"/>
      <c r="L40" s="6" t="e">
        <f>C40-#REF!</f>
        <v>#REF!</v>
      </c>
      <c r="M40" s="6" t="e">
        <f>D40-#REF!</f>
        <v>#REF!</v>
      </c>
      <c r="N40" s="6" t="e">
        <f>E40-#REF!</f>
        <v>#REF!</v>
      </c>
    </row>
    <row r="41" spans="1:14" ht="15" customHeight="1" x14ac:dyDescent="0.25">
      <c r="A41" s="1"/>
      <c r="B41" s="9" t="s">
        <v>36</v>
      </c>
      <c r="C41" s="10">
        <v>4.6139999999999999</v>
      </c>
      <c r="D41" s="10">
        <v>0</v>
      </c>
      <c r="E41" s="10">
        <v>4.4788999999999994</v>
      </c>
      <c r="F41" s="10">
        <f t="shared" si="0"/>
        <v>4.4788999999999994</v>
      </c>
      <c r="G41" s="10" t="str">
        <f t="shared" si="1"/>
        <v/>
      </c>
      <c r="H41" s="10">
        <f t="shared" si="2"/>
        <v>-0.13510000000000044</v>
      </c>
      <c r="I41" s="10">
        <f t="shared" si="3"/>
        <v>-2.9280450801907336</v>
      </c>
      <c r="J41" s="1"/>
      <c r="K41" s="6"/>
      <c r="L41" s="6" t="e">
        <f>C41-#REF!</f>
        <v>#REF!</v>
      </c>
      <c r="M41" s="6" t="e">
        <f>D41-#REF!</f>
        <v>#REF!</v>
      </c>
      <c r="N41" s="6" t="e">
        <f>E41-#REF!</f>
        <v>#REF!</v>
      </c>
    </row>
    <row r="42" spans="1:14" ht="15" customHeight="1" x14ac:dyDescent="0.25">
      <c r="A42" s="1"/>
      <c r="B42" s="9" t="s">
        <v>37</v>
      </c>
      <c r="C42" s="10">
        <v>0.60921999999999998</v>
      </c>
      <c r="D42" s="10">
        <v>0</v>
      </c>
      <c r="E42" s="10">
        <v>1.0879000000000001</v>
      </c>
      <c r="F42" s="10">
        <f t="shared" si="0"/>
        <v>1.0879000000000001</v>
      </c>
      <c r="G42" s="10" t="str">
        <f t="shared" si="1"/>
        <v/>
      </c>
      <c r="H42" s="10">
        <f t="shared" si="2"/>
        <v>0.47868000000000011</v>
      </c>
      <c r="I42" s="10">
        <f t="shared" si="3"/>
        <v>78.57260103082632</v>
      </c>
      <c r="J42" s="1"/>
      <c r="K42" s="6"/>
      <c r="L42" s="6" t="e">
        <f>C42-#REF!</f>
        <v>#REF!</v>
      </c>
      <c r="M42" s="6" t="e">
        <f>D42-#REF!</f>
        <v>#REF!</v>
      </c>
      <c r="N42" s="6" t="e">
        <f>E42-#REF!</f>
        <v>#REF!</v>
      </c>
    </row>
    <row r="43" spans="1:14" ht="15" customHeight="1" x14ac:dyDescent="0.25">
      <c r="A43" s="1"/>
      <c r="B43" s="9" t="s">
        <v>38</v>
      </c>
      <c r="C43" s="10">
        <v>12.932279999999999</v>
      </c>
      <c r="D43" s="10">
        <v>33.501329599427912</v>
      </c>
      <c r="E43" s="10">
        <v>12.1988</v>
      </c>
      <c r="F43" s="10">
        <f t="shared" si="0"/>
        <v>-21.302529599427913</v>
      </c>
      <c r="G43" s="10">
        <f t="shared" si="1"/>
        <v>-63.587116852197077</v>
      </c>
      <c r="H43" s="10">
        <f t="shared" si="2"/>
        <v>-0.73347999999999836</v>
      </c>
      <c r="I43" s="10">
        <f t="shared" si="3"/>
        <v>-5.6716990352822423</v>
      </c>
      <c r="J43" s="1"/>
      <c r="K43" s="6"/>
      <c r="L43" s="6" t="e">
        <f>C43-#REF!</f>
        <v>#REF!</v>
      </c>
      <c r="M43" s="6" t="e">
        <f>D43-#REF!</f>
        <v>#REF!</v>
      </c>
      <c r="N43" s="6" t="e">
        <f>E43-#REF!</f>
        <v>#REF!</v>
      </c>
    </row>
    <row r="44" spans="1:14" ht="6" hidden="1" customHeight="1" x14ac:dyDescent="0.25">
      <c r="A44" s="1"/>
      <c r="B44" s="21"/>
      <c r="C44" s="22"/>
      <c r="D44" s="22"/>
      <c r="E44" s="22"/>
      <c r="F44" s="22"/>
      <c r="G44" s="22"/>
      <c r="H44" s="22"/>
      <c r="I44" s="23"/>
      <c r="J44" s="1"/>
      <c r="K44" s="6"/>
      <c r="L44" s="6"/>
      <c r="M44" s="6"/>
      <c r="N44" s="6"/>
    </row>
    <row r="45" spans="1:14" ht="5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6"/>
      <c r="M45" s="6"/>
      <c r="N45" s="6"/>
    </row>
    <row r="46" spans="1:14" ht="21" customHeight="1" x14ac:dyDescent="0.2">
      <c r="A46" s="1"/>
      <c r="B46" s="12" t="s">
        <v>49</v>
      </c>
      <c r="C46" s="12"/>
      <c r="D46" s="12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4" ht="25.5" customHeight="1" x14ac:dyDescent="0.2">
      <c r="A48" s="1"/>
      <c r="B48" s="33" t="s">
        <v>39</v>
      </c>
      <c r="C48" s="33"/>
      <c r="D48" s="33"/>
      <c r="E48" s="33"/>
      <c r="F48" s="33"/>
      <c r="G48" s="33"/>
      <c r="H48" s="33"/>
      <c r="I48" s="33"/>
      <c r="J48" s="1"/>
      <c r="K48" s="1"/>
    </row>
    <row r="49" spans="1:11" ht="34.5" hidden="1" customHeight="1" x14ac:dyDescent="0.2">
      <c r="A49" s="13"/>
      <c r="B49" s="29"/>
      <c r="C49" s="29"/>
      <c r="D49" s="29"/>
      <c r="E49" s="29"/>
      <c r="F49" s="29"/>
      <c r="G49" s="29"/>
      <c r="H49" s="29"/>
      <c r="I49" s="29"/>
      <c r="J49" s="1"/>
      <c r="K49" s="1"/>
    </row>
    <row r="50" spans="1:11" ht="25.5" hidden="1" customHeight="1" x14ac:dyDescent="0.2">
      <c r="A50" s="1"/>
      <c r="B50" s="29"/>
      <c r="C50" s="29"/>
      <c r="D50" s="29"/>
      <c r="E50" s="29"/>
      <c r="F50" s="29"/>
      <c r="G50" s="29"/>
      <c r="H50" s="29"/>
      <c r="I50" s="29"/>
      <c r="J50" s="1"/>
      <c r="K50" s="1"/>
    </row>
  </sheetData>
  <mergeCells count="8">
    <mergeCell ref="B49:I49"/>
    <mergeCell ref="B50:I50"/>
    <mergeCell ref="B2:I2"/>
    <mergeCell ref="B3:I3"/>
    <mergeCell ref="B5:B6"/>
    <mergeCell ref="F5:G5"/>
    <mergeCell ref="H5:I5"/>
    <mergeCell ref="B48:I4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Ings23vrs22</vt:lpstr>
      <vt:lpstr>Ings23vrsPto.eIng22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Luis Orlando Mendez Funes</cp:lastModifiedBy>
  <cp:lastPrinted>2023-02-01T19:35:20Z</cp:lastPrinted>
  <dcterms:created xsi:type="dcterms:W3CDTF">2022-01-04T19:07:22Z</dcterms:created>
  <dcterms:modified xsi:type="dcterms:W3CDTF">2023-03-23T20:52:45Z</dcterms:modified>
</cp:coreProperties>
</file>