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illiam.alvarez\Documents\REPORTES LIC. MURILLO\"/>
    </mc:Choice>
  </mc:AlternateContent>
  <bookViews>
    <workbookView xWindow="0" yWindow="0" windowWidth="20490" windowHeight="7020"/>
  </bookViews>
  <sheets>
    <sheet name="emitidas-saldos" sheetId="1" r:id="rId1"/>
  </sheets>
  <definedNames>
    <definedName name="_xlnm._FilterDatabase" localSheetId="0" hidden="1">'emitidas-saldos'!$A$23:$G$30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</definedNames>
  <calcPr calcId="162913"/>
</workbook>
</file>

<file path=xl/calcChain.xml><?xml version="1.0" encoding="utf-8"?>
<calcChain xmlns="http://schemas.openxmlformats.org/spreadsheetml/2006/main">
  <c r="F10" i="1" l="1"/>
  <c r="G6" i="1" s="1"/>
  <c r="F8" i="1"/>
  <c r="F30" i="1"/>
  <c r="F20" i="1"/>
  <c r="F7" i="1" s="1"/>
  <c r="E7" i="1"/>
  <c r="F6" i="1"/>
  <c r="E30" i="1" l="1"/>
  <c r="E8" i="1" s="1"/>
  <c r="E20" i="1"/>
  <c r="G30" i="1" l="1"/>
  <c r="G8" i="1" s="1"/>
  <c r="G20" i="1"/>
  <c r="G7" i="1" s="1"/>
  <c r="D20" i="1" l="1"/>
  <c r="D7" i="1" s="1"/>
  <c r="D30" i="1" l="1"/>
  <c r="D8" i="1" s="1"/>
  <c r="C30" i="1" l="1"/>
  <c r="C8" i="1" s="1"/>
  <c r="C7" i="1"/>
  <c r="B30" i="1" l="1"/>
  <c r="B8" i="1" s="1"/>
  <c r="B20" i="1"/>
  <c r="B7" i="1" s="1"/>
  <c r="B10" i="1" l="1"/>
  <c r="C6" i="1" l="1"/>
  <c r="C10" i="1" s="1"/>
  <c r="D6" i="1" s="1"/>
  <c r="D10" i="1" s="1"/>
  <c r="E6" i="1" s="1"/>
  <c r="E10" i="1" s="1"/>
  <c r="G10" i="1" s="1"/>
</calcChain>
</file>

<file path=xl/sharedStrings.xml><?xml version="1.0" encoding="utf-8"?>
<sst xmlns="http://schemas.openxmlformats.org/spreadsheetml/2006/main" count="30" uniqueCount="20">
  <si>
    <t>SALDO INICIAL</t>
  </si>
  <si>
    <t>(+) EMITIDAS</t>
  </si>
  <si>
    <t>(-) PAGOS DE IMPUESTO</t>
  </si>
  <si>
    <t>(-) REDIMIDAS</t>
  </si>
  <si>
    <t>(=) SALDO FINAL</t>
  </si>
  <si>
    <t>REINTEGRO IVA EXPORTADORES</t>
  </si>
  <si>
    <t xml:space="preserve">INCENTIVO FISCAL DEL 6% </t>
  </si>
  <si>
    <t>OTROS</t>
  </si>
  <si>
    <t>TOTAL</t>
  </si>
  <si>
    <t>(EN MILLONES DE US$)</t>
  </si>
  <si>
    <t>CONCEPTO</t>
  </si>
  <si>
    <t>SUBSIDIO GAS LICUADO DE PETROLEO</t>
  </si>
  <si>
    <t>SUBSIDIO CONSUMO DE ENERGIA ELECTRICA RESIDENCIAL</t>
  </si>
  <si>
    <t>DIRECCION GENERAL DE TESORERIA</t>
  </si>
  <si>
    <t>DEUDA ANDA</t>
  </si>
  <si>
    <t xml:space="preserve">NOTAS DE CREDITO DEL TESORO PUBLICO AL 30/04/2020 </t>
  </si>
  <si>
    <t xml:space="preserve">AL 30/04/2020 </t>
  </si>
  <si>
    <t>NCTP EMITIDAS POR TIPO AL 30/04/2020  (EN MILLONES DE US$)</t>
  </si>
  <si>
    <t xml:space="preserve">AL 30/04/2020  </t>
  </si>
  <si>
    <t>PAGO DE IMPUESTOS CON NCTP POR TIPO DE DEVOLUCION AL 30/04/2020  (EN MILLONES DE US$)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</si>
</sst>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 wrapText="1"/>
    </xf>
    <xf numFmtId="2" fontId="0" fillId="0" borderId="1" xfId="0" applyNumberFormat="1" applyBorder="1"/>
    <xf numFmtId="2" fontId="0" fillId="0" borderId="1" xfId="0" applyNumberFormat="1" applyFill="1" applyBorder="1"/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wrapText="1"/>
    </xf>
    <xf numFmtId="2" fontId="0" fillId="0" borderId="1" xfId="0" applyNumberFormat="1" applyBorder="1" applyAlignment="1">
      <alignment horizontal="right"/>
    </xf>
    <xf numFmtId="2" fontId="0" fillId="0" borderId="1" xfId="0" applyNumberFormat="1" applyBorder="1" applyAlignment="1">
      <alignment horizontal="right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3" xfId="0" applyFill="1" applyBorder="1" applyAlignment="1"/>
    <xf numFmtId="0" fontId="0" fillId="0" borderId="0" xfId="0" applyFill="1" applyAlignment="1"/>
    <xf numFmtId="2" fontId="3" fillId="0" borderId="3" xfId="0" applyNumberFormat="1" applyFont="1" applyFill="1" applyBorder="1" applyAlignment="1"/>
    <xf numFmtId="2" fontId="3" fillId="0" borderId="0" xfId="0" applyNumberFormat="1" applyFont="1" applyFill="1" applyBorder="1" applyAlignment="1"/>
    <xf numFmtId="2" fontId="0" fillId="0" borderId="0" xfId="0" applyNumberFormat="1"/>
    <xf numFmtId="0" fontId="1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</cellXfs>
  <cellStyles count="1"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tabSelected="1" zoomScale="120" zoomScaleNormal="120" workbookViewId="0">
      <pane ySplit="1" topLeftCell="A2" activePane="bottomLeft" state="frozen"/>
      <selection pane="bottomLeft" activeCell="G30" sqref="G30"/>
    </sheetView>
  </sheetViews>
  <sheetFormatPr baseColWidth="10" defaultRowHeight="15" x14ac:dyDescent="0.25"/>
  <cols>
    <col min="1" max="1" width="31.42578125" customWidth="1"/>
    <col min="2" max="2" width="7.140625" customWidth="1"/>
    <col min="3" max="3" width="7.28515625" customWidth="1"/>
    <col min="4" max="6" width="8.140625" customWidth="1"/>
    <col min="7" max="7" width="12.42578125" customWidth="1"/>
  </cols>
  <sheetData>
    <row r="1" spans="1:11" x14ac:dyDescent="0.25">
      <c r="A1" s="16" t="s">
        <v>13</v>
      </c>
      <c r="B1" s="16"/>
      <c r="C1" s="16"/>
    </row>
    <row r="3" spans="1:11" x14ac:dyDescent="0.25">
      <c r="A3" s="16" t="s">
        <v>15</v>
      </c>
      <c r="B3" s="16"/>
      <c r="C3" s="16"/>
      <c r="D3" s="16"/>
      <c r="E3" s="16"/>
      <c r="F3" s="16"/>
      <c r="G3" s="16"/>
    </row>
    <row r="4" spans="1:11" x14ac:dyDescent="0.25">
      <c r="A4" s="18" t="s">
        <v>9</v>
      </c>
      <c r="B4" s="18"/>
      <c r="C4" s="18"/>
      <c r="D4" s="18"/>
      <c r="E4" s="18"/>
      <c r="F4" s="18"/>
      <c r="G4" s="18"/>
    </row>
    <row r="5" spans="1:11" x14ac:dyDescent="0.25">
      <c r="A5" s="6" t="s">
        <v>10</v>
      </c>
      <c r="B5" s="6">
        <v>2015</v>
      </c>
      <c r="C5" s="6">
        <v>2016</v>
      </c>
      <c r="D5" s="6">
        <v>2017</v>
      </c>
      <c r="E5" s="6">
        <v>2018</v>
      </c>
      <c r="F5" s="6">
        <v>2019</v>
      </c>
      <c r="G5" s="10" t="s">
        <v>16</v>
      </c>
    </row>
    <row r="6" spans="1:11" x14ac:dyDescent="0.25">
      <c r="A6" s="1" t="s">
        <v>0</v>
      </c>
      <c r="B6" s="4">
        <v>25.63</v>
      </c>
      <c r="C6" s="4">
        <f>B10</f>
        <v>13.359999999999983</v>
      </c>
      <c r="D6" s="4">
        <f>C10</f>
        <v>13.549999999999988</v>
      </c>
      <c r="E6" s="4">
        <f>D10</f>
        <v>17.349999999999984</v>
      </c>
      <c r="F6" s="4">
        <f>E10</f>
        <v>20.199999999999974</v>
      </c>
      <c r="G6" s="4">
        <f>F10</f>
        <v>10.099999999999962</v>
      </c>
    </row>
    <row r="7" spans="1:11" x14ac:dyDescent="0.25">
      <c r="A7" s="1" t="s">
        <v>1</v>
      </c>
      <c r="B7" s="4">
        <f t="shared" ref="B7:G7" si="0">B20</f>
        <v>158.82999999999998</v>
      </c>
      <c r="C7" s="4">
        <f t="shared" si="0"/>
        <v>37.18</v>
      </c>
      <c r="D7" s="4">
        <f t="shared" si="0"/>
        <v>47.54</v>
      </c>
      <c r="E7" s="4">
        <f>E20</f>
        <v>81.36</v>
      </c>
      <c r="F7" s="4">
        <f t="shared" si="0"/>
        <v>104.19999999999999</v>
      </c>
      <c r="G7" s="4">
        <f t="shared" si="0"/>
        <v>11.99</v>
      </c>
      <c r="I7" s="15"/>
    </row>
    <row r="8" spans="1:11" x14ac:dyDescent="0.25">
      <c r="A8" s="1" t="s">
        <v>2</v>
      </c>
      <c r="B8" s="4">
        <f t="shared" ref="B8:G8" si="1">B30</f>
        <v>168.63</v>
      </c>
      <c r="C8" s="4">
        <f t="shared" si="1"/>
        <v>36.479999999999997</v>
      </c>
      <c r="D8" s="4">
        <f t="shared" si="1"/>
        <v>40.580000000000005</v>
      </c>
      <c r="E8" s="4">
        <f t="shared" si="1"/>
        <v>75.48</v>
      </c>
      <c r="F8" s="4">
        <f>F30</f>
        <v>113.28</v>
      </c>
      <c r="G8" s="4">
        <f t="shared" si="1"/>
        <v>13.33</v>
      </c>
      <c r="I8" s="15"/>
    </row>
    <row r="9" spans="1:11" x14ac:dyDescent="0.25">
      <c r="A9" s="1" t="s">
        <v>3</v>
      </c>
      <c r="B9" s="4">
        <v>2.4700000000000002</v>
      </c>
      <c r="C9" s="4">
        <v>0.51</v>
      </c>
      <c r="D9" s="4">
        <v>3.16</v>
      </c>
      <c r="E9" s="4">
        <v>3.03</v>
      </c>
      <c r="F9" s="4">
        <v>1.02</v>
      </c>
      <c r="G9" s="4">
        <v>0.53</v>
      </c>
      <c r="I9" s="15"/>
    </row>
    <row r="10" spans="1:11" x14ac:dyDescent="0.25">
      <c r="A10" s="1" t="s">
        <v>4</v>
      </c>
      <c r="B10" s="4">
        <f t="shared" ref="B10:G10" si="2">B6+B7-B8-B9</f>
        <v>13.359999999999983</v>
      </c>
      <c r="C10" s="4">
        <f t="shared" si="2"/>
        <v>13.549999999999988</v>
      </c>
      <c r="D10" s="4">
        <f t="shared" si="2"/>
        <v>17.349999999999984</v>
      </c>
      <c r="E10" s="4">
        <f t="shared" ref="E10:F10" si="3">E6+E7-E8-E9</f>
        <v>20.199999999999974</v>
      </c>
      <c r="F10" s="4">
        <f t="shared" si="3"/>
        <v>10.099999999999962</v>
      </c>
      <c r="G10" s="4">
        <f t="shared" si="2"/>
        <v>8.2299999999999613</v>
      </c>
      <c r="I10" s="15"/>
    </row>
    <row r="12" spans="1:11" x14ac:dyDescent="0.25">
      <c r="A12" s="18" t="s">
        <v>17</v>
      </c>
      <c r="B12" s="18"/>
      <c r="C12" s="18"/>
      <c r="D12" s="18"/>
      <c r="E12" s="18"/>
      <c r="F12" s="18"/>
      <c r="G12" s="18"/>
    </row>
    <row r="13" spans="1:11" x14ac:dyDescent="0.25">
      <c r="A13" s="6" t="s">
        <v>10</v>
      </c>
      <c r="B13" s="6">
        <v>2015</v>
      </c>
      <c r="C13" s="6">
        <v>2016</v>
      </c>
      <c r="D13" s="6">
        <v>2017</v>
      </c>
      <c r="E13" s="6">
        <v>2018</v>
      </c>
      <c r="F13" s="6">
        <v>2019</v>
      </c>
      <c r="G13" s="10" t="s">
        <v>18</v>
      </c>
      <c r="H13" s="11"/>
      <c r="I13" s="12"/>
      <c r="J13" s="12"/>
      <c r="K13" s="12"/>
    </row>
    <row r="14" spans="1:11" x14ac:dyDescent="0.25">
      <c r="A14" s="2" t="s">
        <v>5</v>
      </c>
      <c r="B14" s="4">
        <v>155.29</v>
      </c>
      <c r="C14" s="4">
        <v>36.96</v>
      </c>
      <c r="D14" s="4">
        <v>46.64</v>
      </c>
      <c r="E14" s="4">
        <v>65.12</v>
      </c>
      <c r="F14" s="4">
        <v>96.13</v>
      </c>
      <c r="G14" s="4">
        <v>11.68</v>
      </c>
      <c r="H14" s="13"/>
      <c r="I14" s="14"/>
      <c r="J14" s="14"/>
      <c r="K14" s="14"/>
    </row>
    <row r="15" spans="1:11" x14ac:dyDescent="0.25">
      <c r="A15" s="2" t="s">
        <v>6</v>
      </c>
      <c r="B15" s="4">
        <v>0</v>
      </c>
      <c r="C15" s="4">
        <v>0</v>
      </c>
      <c r="D15" s="4">
        <v>0</v>
      </c>
      <c r="E15" s="4">
        <v>0</v>
      </c>
      <c r="F15" s="4">
        <v>0</v>
      </c>
      <c r="G15" s="4">
        <v>0</v>
      </c>
      <c r="I15" s="14"/>
    </row>
    <row r="16" spans="1:11" ht="30" x14ac:dyDescent="0.25">
      <c r="A16" s="3" t="s">
        <v>11</v>
      </c>
      <c r="B16" s="4">
        <v>0</v>
      </c>
      <c r="C16" s="4">
        <v>0</v>
      </c>
      <c r="D16" s="4">
        <v>0</v>
      </c>
      <c r="E16" s="4">
        <v>0</v>
      </c>
      <c r="F16" s="4">
        <v>0</v>
      </c>
      <c r="G16" s="4">
        <v>0</v>
      </c>
      <c r="I16" s="14"/>
    </row>
    <row r="17" spans="1:9" ht="30" x14ac:dyDescent="0.25">
      <c r="A17" s="7" t="s">
        <v>12</v>
      </c>
      <c r="B17" s="9">
        <v>0</v>
      </c>
      <c r="C17" s="9">
        <v>0</v>
      </c>
      <c r="D17" s="9">
        <v>0</v>
      </c>
      <c r="E17" s="9">
        <v>0</v>
      </c>
      <c r="F17" s="9">
        <v>0</v>
      </c>
      <c r="G17" s="9">
        <v>0</v>
      </c>
      <c r="I17" s="14"/>
    </row>
    <row r="18" spans="1:9" x14ac:dyDescent="0.25">
      <c r="A18" s="7" t="s">
        <v>14</v>
      </c>
      <c r="B18" s="4">
        <v>0</v>
      </c>
      <c r="C18" s="4">
        <v>0</v>
      </c>
      <c r="D18" s="4">
        <v>0</v>
      </c>
      <c r="E18" s="4">
        <v>0</v>
      </c>
      <c r="F18" s="4">
        <v>0</v>
      </c>
      <c r="G18" s="4">
        <v>0</v>
      </c>
      <c r="I18" s="14"/>
    </row>
    <row r="19" spans="1:9" x14ac:dyDescent="0.25">
      <c r="A19" s="2" t="s">
        <v>7</v>
      </c>
      <c r="B19" s="4">
        <v>3.54</v>
      </c>
      <c r="C19" s="4">
        <v>0.22</v>
      </c>
      <c r="D19" s="4">
        <v>0.9</v>
      </c>
      <c r="E19" s="4">
        <v>16.239999999999998</v>
      </c>
      <c r="F19" s="4">
        <v>8.07</v>
      </c>
      <c r="G19" s="4">
        <v>0.31</v>
      </c>
      <c r="I19" s="14"/>
    </row>
    <row r="20" spans="1:9" x14ac:dyDescent="0.25">
      <c r="A20" s="2" t="s">
        <v>8</v>
      </c>
      <c r="B20" s="8">
        <f>SUM(B14:B19)</f>
        <v>158.82999999999998</v>
      </c>
      <c r="C20" s="8">
        <v>37.18</v>
      </c>
      <c r="D20" s="8">
        <f>SUM(D14:D19)</f>
        <v>47.54</v>
      </c>
      <c r="E20" s="8">
        <f>SUM(E14:E19)</f>
        <v>81.36</v>
      </c>
      <c r="F20" s="8">
        <f>SUM(F14:F19)</f>
        <v>104.19999999999999</v>
      </c>
      <c r="G20" s="8">
        <f>SUM(G14:G19)</f>
        <v>11.99</v>
      </c>
      <c r="I20" s="14"/>
    </row>
    <row r="21" spans="1:9" x14ac:dyDescent="0.25">
      <c r="I21" s="15"/>
    </row>
    <row r="22" spans="1:9" ht="28.5" customHeight="1" x14ac:dyDescent="0.25">
      <c r="A22" s="17" t="s">
        <v>19</v>
      </c>
      <c r="B22" s="17"/>
      <c r="C22" s="17"/>
      <c r="D22" s="17"/>
      <c r="E22" s="17"/>
      <c r="F22" s="17"/>
      <c r="G22" s="17"/>
    </row>
    <row r="23" spans="1:9" x14ac:dyDescent="0.25">
      <c r="A23" s="6" t="s">
        <v>10</v>
      </c>
      <c r="B23" s="6">
        <v>2015</v>
      </c>
      <c r="C23" s="6">
        <v>2016</v>
      </c>
      <c r="D23" s="6">
        <v>2017</v>
      </c>
      <c r="E23" s="6">
        <v>2018</v>
      </c>
      <c r="F23" s="6">
        <v>2019</v>
      </c>
      <c r="G23" s="10" t="s">
        <v>18</v>
      </c>
    </row>
    <row r="24" spans="1:9" x14ac:dyDescent="0.25">
      <c r="A24" s="2" t="s">
        <v>5</v>
      </c>
      <c r="B24" s="5">
        <v>165.22</v>
      </c>
      <c r="C24" s="5">
        <v>36.18</v>
      </c>
      <c r="D24" s="5">
        <v>39.880000000000003</v>
      </c>
      <c r="E24" s="5">
        <v>67.09</v>
      </c>
      <c r="F24" s="5">
        <v>98.09</v>
      </c>
      <c r="G24" s="5">
        <v>12.55</v>
      </c>
      <c r="I24" s="15"/>
    </row>
    <row r="25" spans="1:9" x14ac:dyDescent="0.25">
      <c r="A25" s="2" t="s">
        <v>6</v>
      </c>
      <c r="B25" s="5">
        <v>0</v>
      </c>
      <c r="C25" s="5">
        <v>0</v>
      </c>
      <c r="D25" s="5">
        <v>0</v>
      </c>
      <c r="E25" s="5">
        <v>0</v>
      </c>
      <c r="F25" s="5">
        <v>0</v>
      </c>
      <c r="G25" s="5">
        <v>0</v>
      </c>
      <c r="I25" s="15"/>
    </row>
    <row r="26" spans="1:9" ht="30" x14ac:dyDescent="0.25">
      <c r="A26" s="3" t="s">
        <v>11</v>
      </c>
      <c r="B26" s="5">
        <v>0</v>
      </c>
      <c r="C26" s="5">
        <v>0</v>
      </c>
      <c r="D26" s="5">
        <v>0</v>
      </c>
      <c r="E26" s="5">
        <v>0</v>
      </c>
      <c r="F26" s="5">
        <v>0</v>
      </c>
      <c r="G26" s="5">
        <v>0</v>
      </c>
      <c r="I26" s="15"/>
    </row>
    <row r="27" spans="1:9" ht="30" x14ac:dyDescent="0.25">
      <c r="A27" s="7" t="s">
        <v>12</v>
      </c>
      <c r="B27" s="5">
        <v>0</v>
      </c>
      <c r="C27" s="5">
        <v>0</v>
      </c>
      <c r="D27" s="5">
        <v>0</v>
      </c>
      <c r="E27" s="5">
        <v>0</v>
      </c>
      <c r="F27" s="5">
        <v>0</v>
      </c>
      <c r="G27" s="5">
        <v>0</v>
      </c>
      <c r="I27" s="15"/>
    </row>
    <row r="28" spans="1:9" x14ac:dyDescent="0.25">
      <c r="A28" s="7" t="s">
        <v>14</v>
      </c>
      <c r="B28" s="5">
        <v>0</v>
      </c>
      <c r="C28" s="5">
        <v>0</v>
      </c>
      <c r="D28" s="5">
        <v>0</v>
      </c>
      <c r="E28" s="5">
        <v>0</v>
      </c>
      <c r="F28" s="5">
        <v>0</v>
      </c>
      <c r="G28" s="5">
        <v>0</v>
      </c>
      <c r="I28" s="15"/>
    </row>
    <row r="29" spans="1:9" x14ac:dyDescent="0.25">
      <c r="A29" s="2" t="s">
        <v>7</v>
      </c>
      <c r="B29" s="5">
        <v>3.41</v>
      </c>
      <c r="C29" s="5">
        <v>0.3</v>
      </c>
      <c r="D29" s="5">
        <v>0.7</v>
      </c>
      <c r="E29" s="5">
        <v>8.39</v>
      </c>
      <c r="F29" s="5">
        <v>15.19</v>
      </c>
      <c r="G29" s="5">
        <v>0.78</v>
      </c>
      <c r="I29" s="15"/>
    </row>
    <row r="30" spans="1:9" x14ac:dyDescent="0.25">
      <c r="A30" s="2" t="s">
        <v>8</v>
      </c>
      <c r="B30" s="4">
        <f t="shared" ref="B30:C30" si="4">SUM(B24:B29)</f>
        <v>168.63</v>
      </c>
      <c r="C30" s="4">
        <f t="shared" si="4"/>
        <v>36.479999999999997</v>
      </c>
      <c r="D30" s="4">
        <f t="shared" ref="D30:G30" si="5">SUM(D24:D29)</f>
        <v>40.580000000000005</v>
      </c>
      <c r="E30" s="4">
        <f t="shared" ref="E30" si="6">SUM(E24:E29)</f>
        <v>75.48</v>
      </c>
      <c r="F30" s="4">
        <f t="shared" si="5"/>
        <v>113.28</v>
      </c>
      <c r="G30" s="4">
        <f t="shared" si="5"/>
        <v>13.33</v>
      </c>
      <c r="I30" s="15"/>
    </row>
  </sheetData>
  <mergeCells count="5">
    <mergeCell ref="A1:C1"/>
    <mergeCell ref="A22:G22"/>
    <mergeCell ref="A4:G4"/>
    <mergeCell ref="A3:G3"/>
    <mergeCell ref="A12:G12"/>
  </mergeCells>
  <printOptions horizontalCentered="1" verticalCentered="1"/>
  <pageMargins left="0.39370078740157499" right="0.39370078740157499" top="0.74803149606299202" bottom="0.74803149606299202" header="0.31496062992126" footer="0.31496062992126"/>
  <pageSetup scale="95" orientation="landscape" r:id="rId1"/>
  <ignoredErrors>
    <ignoredError sqref="B30:C30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emitidas-saldos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Alfonso Ramirez Escobar</dc:creator>
  <cp:lastModifiedBy>Ing. William Alvarez</cp:lastModifiedBy>
  <cp:lastPrinted>2019-07-11T23:17:30Z</cp:lastPrinted>
  <dcterms:created xsi:type="dcterms:W3CDTF">2011-09-20T18:41:27Z</dcterms:created>
  <dcterms:modified xsi:type="dcterms:W3CDTF">2020-05-04T23:25:13Z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7c351648-17d1-475d-93f3-d064f36ef0b8</vt:lpwstr>
  </property>
  <property fmtid="{D5CDD505-2E9C-101B-9397-08002B2CF9AE}" pid="3" name="_NewReviewCycle">
    <vt:lpwstr/>
  </property>
  <property fmtid="{D5CDD505-2E9C-101B-9397-08002B2CF9AE}" pid="4" name="DLPManualFileClassification">
    <vt:lpwstr>{1A067545-A4E2-4FA1-8094-0D7902669705}</vt:lpwstr>
  </property>
  <property fmtid="{D5CDD505-2E9C-101B-9397-08002B2CF9AE}" pid="5" name="DLPManualFileClassificationLastModifiedBy">
    <vt:lpwstr>MHROOT\william.alvarez</vt:lpwstr>
  </property>
  <property fmtid="{D5CDD505-2E9C-101B-9397-08002B2CF9AE}" pid="6" name="DLPManualFileClassificationLastModificationDate">
    <vt:lpwstr>1548184572</vt:lpwstr>
  </property>
  <property fmtid="{D5CDD505-2E9C-101B-9397-08002B2CF9AE}" pid="7" name="DLPManualFileClassificationVersion">
    <vt:lpwstr>11.0.500.58</vt:lpwstr>
  </property>
</Properties>
</file>