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alvarez\Documents\REPORTES LIC. MURILLO\"/>
    </mc:Choice>
  </mc:AlternateContent>
  <bookViews>
    <workbookView xWindow="0" yWindow="0" windowWidth="28800" windowHeight="11700"/>
  </bookViews>
  <sheets>
    <sheet name="emitidas-saldos" sheetId="1" r:id="rId1"/>
  </sheets>
  <definedNames>
    <definedName name="_xlnm._FilterDatabase" localSheetId="0" hidden="1">'emitidas-saldos'!$A$23:$F$30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E30" i="1" l="1"/>
  <c r="E8" i="1" s="1"/>
  <c r="E20" i="1"/>
  <c r="E7" i="1" s="1"/>
  <c r="F30" i="1" l="1"/>
  <c r="F8" i="1" s="1"/>
  <c r="F20" i="1"/>
  <c r="F7" i="1" s="1"/>
  <c r="D20" i="1" l="1"/>
  <c r="D7" i="1" s="1"/>
  <c r="D30" i="1" l="1"/>
  <c r="D8" i="1" s="1"/>
  <c r="C30" i="1" l="1"/>
  <c r="C8" i="1" s="1"/>
  <c r="C7" i="1"/>
  <c r="B30" i="1" l="1"/>
  <c r="B8" i="1" s="1"/>
  <c r="B20" i="1"/>
  <c r="B7" i="1" s="1"/>
  <c r="B10" i="1" l="1"/>
  <c r="C6" i="1" l="1"/>
  <c r="C10" i="1" s="1"/>
  <c r="D6" i="1" s="1"/>
  <c r="D10" i="1" s="1"/>
  <c r="E6" i="1" s="1"/>
  <c r="E10" i="1" s="1"/>
  <c r="F6" i="1" s="1"/>
  <c r="F10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<sst xmlns="http://schemas.openxmlformats.org/spreadsheetml/2006/main" count="30" uniqueCount="20">
  <si>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</si>
  <si>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</si>
  <si>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</si>
  <si>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</si>
  <si>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</si>
  <si>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</si>
  <si>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</si>
  <si>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</si>
  <si>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</si>
  <si>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</si>
  <si>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</si>
  <si>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</si>
  <si>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</si>
  <si>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</si>
  <si>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</si>
  <si>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31/12/2019 </t>
  </si>
  <si>
    <t xml:space="preserve">AL 31/12/2019 </t>
  </si>
  <si>
    <t>NCTP EMITIDAS POR TIPO AL 31/12/2019  (EN MILLONES DE US$)</t>
  </si>
  <si>
    <t xml:space="preserve">AL 31/12/2019  </t>
  </si>
  <si>
    <t>PAGO DE IMPUESTOS CON NCTP POR TIPO DE DEVOLUCION AL 31/12/2019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</si>
</sst>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110" zoomScaleNormal="110" workbookViewId="0">
      <pane ySplit="1" topLeftCell="A2" activePane="bottomLeft" state="frozen"/>
      <selection pane="bottomLeft" activeCell="F29" sqref="F29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5" width="8.140625" customWidth="1"/>
    <col min="6" max="6" width="12.42578125" customWidth="1"/>
  </cols>
  <sheetData>
    <row r="1" spans="1:10" x14ac:dyDescent="0.25">
      <c r="A1" s="16" t="s">
        <v>13</v>
      </c>
      <c r="B1" s="16"/>
      <c r="C1" s="16"/>
    </row>
    <row r="3" spans="1:10" x14ac:dyDescent="0.25">
      <c r="A3" s="16" t="s">
        <v>15</v>
      </c>
      <c r="B3" s="16"/>
      <c r="C3" s="16"/>
      <c r="D3" s="16"/>
      <c r="E3" s="16"/>
      <c r="F3" s="16"/>
    </row>
    <row r="4" spans="1:10" x14ac:dyDescent="0.25">
      <c r="A4" s="18" t="s">
        <v>9</v>
      </c>
      <c r="B4" s="18"/>
      <c r="C4" s="18"/>
      <c r="D4" s="18"/>
      <c r="E4" s="18"/>
      <c r="F4" s="18"/>
    </row>
    <row r="5" spans="1:10" x14ac:dyDescent="0.25">
      <c r="A5" s="6" t="s">
        <v>10</v>
      </c>
      <c r="B5" s="6">
        <v>2015</v>
      </c>
      <c r="C5" s="6">
        <v>2016</v>
      </c>
      <c r="D5" s="6">
        <v>2017</v>
      </c>
      <c r="E5" s="6">
        <v>2018</v>
      </c>
      <c r="F5" s="10" t="s">
        <v>16</v>
      </c>
    </row>
    <row r="6" spans="1:10" x14ac:dyDescent="0.25">
      <c r="A6" s="1" t="s">
        <v>0</v>
      </c>
      <c r="B6" s="4">
        <v>25.63</v>
      </c>
      <c r="C6" s="4">
        <f>B10</f>
        <v>13.359999999999983</v>
      </c>
      <c r="D6" s="4">
        <f>C10</f>
        <v>13.549999999999988</v>
      </c>
      <c r="E6" s="4">
        <f>D10</f>
        <v>17.349999999999984</v>
      </c>
      <c r="F6" s="4">
        <f>E10</f>
        <v>20.199999999999974</v>
      </c>
    </row>
    <row r="7" spans="1:10" x14ac:dyDescent="0.25">
      <c r="A7" s="1" t="s">
        <v>1</v>
      </c>
      <c r="B7" s="4">
        <f t="shared" ref="B7:F7" si="0">B20</f>
        <v>158.82999999999998</v>
      </c>
      <c r="C7" s="4">
        <f t="shared" si="0"/>
        <v>37.18</v>
      </c>
      <c r="D7" s="4">
        <f t="shared" si="0"/>
        <v>47.54</v>
      </c>
      <c r="E7" s="4">
        <f t="shared" si="0"/>
        <v>81.36</v>
      </c>
      <c r="F7" s="4">
        <f t="shared" si="0"/>
        <v>104.19999999999999</v>
      </c>
      <c r="H7" s="15"/>
    </row>
    <row r="8" spans="1:10" x14ac:dyDescent="0.25">
      <c r="A8" s="1" t="s">
        <v>2</v>
      </c>
      <c r="B8" s="4">
        <f t="shared" ref="B8:E8" si="1">B30</f>
        <v>168.63</v>
      </c>
      <c r="C8" s="4">
        <f t="shared" si="1"/>
        <v>36.479999999999997</v>
      </c>
      <c r="D8" s="4">
        <f t="shared" si="1"/>
        <v>40.580000000000005</v>
      </c>
      <c r="E8" s="4">
        <f t="shared" si="1"/>
        <v>75.48</v>
      </c>
      <c r="F8" s="4">
        <f>F30</f>
        <v>113.28</v>
      </c>
      <c r="H8" s="15"/>
    </row>
    <row r="9" spans="1:10" x14ac:dyDescent="0.25">
      <c r="A9" s="1" t="s">
        <v>3</v>
      </c>
      <c r="B9" s="4">
        <v>2.4700000000000002</v>
      </c>
      <c r="C9" s="4">
        <v>0.51</v>
      </c>
      <c r="D9" s="4">
        <v>3.16</v>
      </c>
      <c r="E9" s="4">
        <v>3.03</v>
      </c>
      <c r="F9" s="4">
        <v>1.02</v>
      </c>
      <c r="H9" s="15"/>
    </row>
    <row r="10" spans="1:10" x14ac:dyDescent="0.25">
      <c r="A10" s="1" t="s">
        <v>4</v>
      </c>
      <c r="B10" s="4">
        <f t="shared" ref="B10:F10" si="2">B6+B7-B8-B9</f>
        <v>13.359999999999983</v>
      </c>
      <c r="C10" s="4">
        <f t="shared" si="2"/>
        <v>13.549999999999988</v>
      </c>
      <c r="D10" s="4">
        <f t="shared" si="2"/>
        <v>17.349999999999984</v>
      </c>
      <c r="E10" s="4">
        <f t="shared" ref="E10" si="3">E6+E7-E8-E9</f>
        <v>20.199999999999974</v>
      </c>
      <c r="F10" s="4">
        <f t="shared" si="2"/>
        <v>10.099999999999962</v>
      </c>
      <c r="H10" s="15"/>
    </row>
    <row r="12" spans="1:10" x14ac:dyDescent="0.25">
      <c r="A12" s="18" t="s">
        <v>17</v>
      </c>
      <c r="B12" s="18"/>
      <c r="C12" s="18"/>
      <c r="D12" s="18"/>
      <c r="E12" s="18"/>
      <c r="F12" s="18"/>
    </row>
    <row r="13" spans="1:10" x14ac:dyDescent="0.25">
      <c r="A13" s="6" t="s">
        <v>10</v>
      </c>
      <c r="B13" s="6">
        <v>2015</v>
      </c>
      <c r="C13" s="6">
        <v>2016</v>
      </c>
      <c r="D13" s="6">
        <v>2017</v>
      </c>
      <c r="E13" s="6">
        <v>2018</v>
      </c>
      <c r="F13" s="10" t="s">
        <v>18</v>
      </c>
      <c r="G13" s="11"/>
      <c r="H13" s="12"/>
      <c r="I13" s="12"/>
      <c r="J13" s="12"/>
    </row>
    <row r="14" spans="1:10" x14ac:dyDescent="0.25">
      <c r="A14" s="2" t="s">
        <v>5</v>
      </c>
      <c r="B14" s="4">
        <v>155.29</v>
      </c>
      <c r="C14" s="4">
        <v>36.96</v>
      </c>
      <c r="D14" s="4">
        <v>46.64</v>
      </c>
      <c r="E14" s="4">
        <v>65.12</v>
      </c>
      <c r="F14" s="4">
        <v>96.13</v>
      </c>
      <c r="G14" s="13"/>
      <c r="H14" s="14"/>
      <c r="I14" s="14"/>
      <c r="J14" s="14"/>
    </row>
    <row r="15" spans="1:10" x14ac:dyDescent="0.25">
      <c r="A15" s="2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H15" s="14"/>
    </row>
    <row r="16" spans="1:10" ht="30" x14ac:dyDescent="0.25">
      <c r="A16" s="3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H16" s="14"/>
    </row>
    <row r="17" spans="1:8" ht="30" x14ac:dyDescent="0.25">
      <c r="A17" s="7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H17" s="14"/>
    </row>
    <row r="18" spans="1:8" x14ac:dyDescent="0.25">
      <c r="A18" s="7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H18" s="14"/>
    </row>
    <row r="19" spans="1:8" x14ac:dyDescent="0.25">
      <c r="A19" s="2" t="s">
        <v>7</v>
      </c>
      <c r="B19" s="4">
        <v>3.54</v>
      </c>
      <c r="C19" s="4">
        <v>0.22</v>
      </c>
      <c r="D19" s="4">
        <v>0.9</v>
      </c>
      <c r="E19" s="4">
        <v>16.239999999999998</v>
      </c>
      <c r="F19" s="4">
        <v>8.07</v>
      </c>
      <c r="H19" s="14"/>
    </row>
    <row r="20" spans="1:8" x14ac:dyDescent="0.25">
      <c r="A20" s="2" t="s">
        <v>8</v>
      </c>
      <c r="B20" s="8">
        <f>SUM(B14:B19)</f>
        <v>158.82999999999998</v>
      </c>
      <c r="C20" s="8">
        <v>37.18</v>
      </c>
      <c r="D20" s="8">
        <f>SUM(D14:D19)</f>
        <v>47.54</v>
      </c>
      <c r="E20" s="8">
        <f>SUM(E14:E19)</f>
        <v>81.36</v>
      </c>
      <c r="F20" s="8">
        <f>SUM(F14:F19)</f>
        <v>104.19999999999999</v>
      </c>
      <c r="H20" s="14"/>
    </row>
    <row r="21" spans="1:8" x14ac:dyDescent="0.25">
      <c r="H21" s="15"/>
    </row>
    <row r="22" spans="1:8" ht="28.5" customHeight="1" x14ac:dyDescent="0.25">
      <c r="A22" s="17" t="s">
        <v>19</v>
      </c>
      <c r="B22" s="17"/>
      <c r="C22" s="17"/>
      <c r="D22" s="17"/>
      <c r="E22" s="17"/>
      <c r="F22" s="17"/>
    </row>
    <row r="23" spans="1:8" x14ac:dyDescent="0.25">
      <c r="A23" s="6" t="s">
        <v>10</v>
      </c>
      <c r="B23" s="6">
        <v>2015</v>
      </c>
      <c r="C23" s="6">
        <v>2016</v>
      </c>
      <c r="D23" s="6">
        <v>2017</v>
      </c>
      <c r="E23" s="6">
        <v>2018</v>
      </c>
      <c r="F23" s="10" t="s">
        <v>18</v>
      </c>
    </row>
    <row r="24" spans="1:8" x14ac:dyDescent="0.25">
      <c r="A24" s="2" t="s">
        <v>5</v>
      </c>
      <c r="B24" s="5">
        <v>165.22</v>
      </c>
      <c r="C24" s="5">
        <v>36.18</v>
      </c>
      <c r="D24" s="5">
        <v>39.880000000000003</v>
      </c>
      <c r="E24" s="5">
        <v>67.09</v>
      </c>
      <c r="F24" s="5">
        <v>98.09</v>
      </c>
      <c r="H24" s="15"/>
    </row>
    <row r="25" spans="1:8" x14ac:dyDescent="0.25">
      <c r="A25" s="2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H25" s="15"/>
    </row>
    <row r="26" spans="1:8" ht="30" x14ac:dyDescent="0.25">
      <c r="A26" s="3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H26" s="15"/>
    </row>
    <row r="27" spans="1:8" ht="30" x14ac:dyDescent="0.25">
      <c r="A27" s="7" t="s">
        <v>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H27" s="15"/>
    </row>
    <row r="28" spans="1:8" x14ac:dyDescent="0.25">
      <c r="A28" s="7" t="s">
        <v>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H28" s="15"/>
    </row>
    <row r="29" spans="1:8" x14ac:dyDescent="0.25">
      <c r="A29" s="2" t="s">
        <v>7</v>
      </c>
      <c r="B29" s="5">
        <v>3.41</v>
      </c>
      <c r="C29" s="5">
        <v>0.3</v>
      </c>
      <c r="D29" s="5">
        <v>0.7</v>
      </c>
      <c r="E29" s="5">
        <v>8.39</v>
      </c>
      <c r="F29" s="5">
        <v>15.19</v>
      </c>
      <c r="H29" s="15"/>
    </row>
    <row r="30" spans="1:8" x14ac:dyDescent="0.25">
      <c r="A30" s="2" t="s">
        <v>8</v>
      </c>
      <c r="B30" s="4">
        <f t="shared" ref="B30:C30" si="4">SUM(B24:B29)</f>
        <v>168.63</v>
      </c>
      <c r="C30" s="4">
        <f t="shared" si="4"/>
        <v>36.479999999999997</v>
      </c>
      <c r="D30" s="4">
        <f t="shared" ref="D30:F30" si="5">SUM(D24:D29)</f>
        <v>40.580000000000005</v>
      </c>
      <c r="E30" s="4">
        <f t="shared" ref="E30" si="6">SUM(E24:E29)</f>
        <v>75.48</v>
      </c>
      <c r="F30" s="4">
        <f t="shared" si="5"/>
        <v>113.28</v>
      </c>
      <c r="H30" s="15"/>
    </row>
  </sheetData>
  <mergeCells count="5">
    <mergeCell ref="A1:C1"/>
    <mergeCell ref="A22:F22"/>
    <mergeCell ref="A4:F4"/>
    <mergeCell ref="A3:F3"/>
    <mergeCell ref="A12:F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30: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Ing. William Alvarez</cp:lastModifiedBy>
  <cp:lastPrinted>2019-07-11T23:17:30Z</cp:lastPrinted>
  <dcterms:created xsi:type="dcterms:W3CDTF">2011-09-20T18:41:27Z</dcterms:created>
  <dcterms:modified xsi:type="dcterms:W3CDTF">2020-01-06T16:32:20Z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