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4\Portal24\"/>
    </mc:Choice>
  </mc:AlternateContent>
  <xr:revisionPtr revIDLastSave="0" documentId="13_ncr:1_{507BED94-8341-45C3-9AAD-7592CE6ECB20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calcChain.xml><?xml version="1.0" encoding="utf-8"?>
<calcChain xmlns="http://schemas.openxmlformats.org/spreadsheetml/2006/main">
  <c r="Q12" i="218" l="1"/>
  <c r="Q19" i="218"/>
  <c r="Q28" i="218"/>
</calcChain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<sst xmlns="http://schemas.openxmlformats.org/spreadsheetml/2006/main" count="91" uniqueCount="74">
  <si>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</si>
  <si>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</si>
  <si>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</si>
  <si>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</si>
  <si>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</si>
  <si>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</si>
  <si>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</si>
  <si>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</si>
  <si>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</si>
  <si>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</si>
  <si>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</si>
  <si>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</si>
  <si>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</si>
  <si>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</si>
  <si>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</si>
  <si>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</si>
  <si>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</si>
  <si>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</si>
  <si>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</si>
  <si>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</si>
  <si>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</si>
  <si>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</si>
  <si>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</si>
  <si>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</si>
  <si>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</si>
  <si>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</si>
  <si>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</si>
  <si>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</si>
  <si>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</si>
  <si>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</si>
  <si>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</si>
  <si>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</si>
  <si>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</si>
  <si>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</si>
  <si>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</si>
  <si>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</si>
  <si>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</si>
  <si>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</si>
  <si>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</si>
  <si>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</si>
  <si>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</si>
  <si>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</si>
  <si>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</si>
  <si>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</si>
  <si>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</si>
  <si>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</si>
  <si>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</si>
  <si>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</si>
  <si>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</si>
  <si>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</si>
  <si>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</si>
  <si>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</si>
  <si>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</si>
  <si>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</si>
  <si>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</si>
  <si>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</si>
  <si>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</si>
  <si>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</si>
  <si>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</si>
  <si>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</si>
  <si>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</si>
  <si>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</si>
  <si>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</si>
  <si>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31/diciembre/23</t>
  </si>
  <si>
    <t>%PIB
PIB=$34,015.6 mill.</t>
  </si>
  <si>
    <t>%PIB
PIB=$35,997.1 mill.</t>
  </si>
  <si>
    <t xml:space="preserve"> SEPTIEMBRE 2024</t>
  </si>
  <si>
    <t xml:space="preserve">SALDOS DEUDA DEL SECTOR PUBLICO NO FINANCIERO (SPNF)
A DICIEMBRE 2023 - SEPTIEMBRE 2024        </t>
  </si>
  <si>
    <t>Al 30/septiembre/24</t>
  </si>
  <si>
    <t>1/ En deuda externa no se incluyen los EUROBONOS en poder de residentes que forman parte de la deuda interna: $1,414.1 mill. a diciembre/23 y $1,252.3 mill. a septiembre/24.</t>
  </si>
  <si>
    <t xml:space="preserve">SALDO DEUDA DE MEDIANO Y LARGO PLAZO
SECTOR PUBLICO NO FINANCIERO A SEPTIEMBRE 2024 </t>
  </si>
  <si>
    <t>ESTRUCTURA DEUDA DE MEDIANO Y LARGO PLAZO SECTOR PÚBLICO NO FINANCIERO A SEPTIEMBRE 2024</t>
  </si>
  <si>
    <t>(Saldo $18,405.0 mill.)</t>
  </si>
  <si>
    <t>Nota: A septiembre/24 la deuda del Sector Público Financiero (SPF) que corresponde a la deuda Previsional, comprende Certificados de Financiamiento de Transición (CFT) por valor de $8,396.3 mill. y Certificados de Obligaciones Previsionales (COP) por $1,922.5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</si>
</sst>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5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11" xfId="0" applyFont="1" applyBorder="1"/>
    <xf numFmtId="0" fontId="42" fillId="0" borderId="20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20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0" fontId="39" fillId="0" borderId="20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0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0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167" fontId="42" fillId="0" borderId="20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0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165" fontId="37" fillId="0" borderId="20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165" fontId="44" fillId="0" borderId="20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vertical="center" wrapText="1"/>
    </xf>
    <xf numFmtId="165" fontId="37" fillId="24" borderId="21" xfId="0" applyNumberFormat="1" applyFont="1" applyFill="1" applyBorder="1" applyAlignment="1">
      <alignment vertical="center"/>
    </xf>
    <xf numFmtId="165" fontId="37" fillId="24" borderId="22" xfId="0" applyNumberFormat="1" applyFont="1" applyFill="1" applyBorder="1" applyAlignment="1">
      <alignment vertical="center"/>
    </xf>
    <xf numFmtId="165" fontId="37" fillId="24" borderId="23" xfId="0" applyNumberFormat="1" applyFont="1" applyFill="1" applyBorder="1" applyAlignment="1">
      <alignment vertical="center"/>
    </xf>
    <xf numFmtId="166" fontId="37" fillId="24" borderId="24" xfId="0" applyNumberFormat="1" applyFont="1" applyFill="1" applyBorder="1" applyAlignment="1">
      <alignment horizontal="center" vertical="center"/>
    </xf>
    <xf numFmtId="165" fontId="37" fillId="24" borderId="22" xfId="0" applyNumberFormat="1" applyFont="1" applyFill="1" applyBorder="1"/>
    <xf numFmtId="165" fontId="37" fillId="24" borderId="23" xfId="0" applyNumberFormat="1" applyFont="1" applyFill="1" applyBorder="1"/>
    <xf numFmtId="0" fontId="37" fillId="24" borderId="25" xfId="0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0" fontId="37" fillId="24" borderId="26" xfId="0" applyFont="1" applyFill="1" applyBorder="1"/>
    <xf numFmtId="0" fontId="37" fillId="24" borderId="27" xfId="0" applyFont="1" applyFill="1" applyBorder="1"/>
    <xf numFmtId="166" fontId="37" fillId="24" borderId="28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166" fontId="37" fillId="24" borderId="32" xfId="0" applyNumberFormat="1" applyFont="1" applyFill="1" applyBorder="1" applyAlignment="1">
      <alignment horizontal="center" vertical="center"/>
    </xf>
    <xf numFmtId="166" fontId="37" fillId="24" borderId="33" xfId="0" applyNumberFormat="1" applyFont="1" applyFill="1" applyBorder="1" applyAlignment="1">
      <alignment horizontal="center" vertical="center"/>
    </xf>
    <xf numFmtId="0" fontId="39" fillId="24" borderId="33" xfId="0" applyFont="1" applyFill="1" applyBorder="1" applyAlignment="1">
      <alignment horizontal="center" vertical="center" wrapText="1"/>
    </xf>
    <xf numFmtId="0" fontId="41" fillId="0" borderId="34" xfId="0" applyFont="1" applyBorder="1"/>
    <xf numFmtId="166" fontId="37" fillId="0" borderId="34" xfId="0" applyNumberFormat="1" applyFont="1" applyBorder="1" applyAlignment="1">
      <alignment horizontal="center"/>
    </xf>
    <xf numFmtId="166" fontId="41" fillId="0" borderId="34" xfId="0" applyNumberFormat="1" applyFont="1" applyBorder="1" applyAlignment="1">
      <alignment horizontal="center"/>
    </xf>
    <xf numFmtId="0" fontId="41" fillId="0" borderId="34" xfId="0" applyFont="1" applyBorder="1" applyAlignment="1">
      <alignment horizontal="center"/>
    </xf>
    <xf numFmtId="9" fontId="37" fillId="0" borderId="34" xfId="0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29" xfId="0" applyFont="1" applyFill="1" applyBorder="1" applyAlignment="1">
      <alignment horizontal="center" vertical="center" wrapText="1"/>
    </xf>
    <xf numFmtId="0" fontId="37" fillId="24" borderId="30" xfId="0" applyFont="1" applyFill="1" applyBorder="1" applyAlignment="1">
      <alignment horizontal="center" vertical="center" wrapText="1"/>
    </xf>
    <xf numFmtId="0" fontId="37" fillId="24" borderId="31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18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19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6566.1</c:v>
                </c:pt>
                <c:pt idx="1">
                  <c:v>6919.1</c:v>
                </c:pt>
                <c:pt idx="2">
                  <c:v>4850.1000000000004</c:v>
                </c:pt>
                <c:pt idx="3">
                  <c:v>69.7</c:v>
                </c:pt>
                <c:pt idx="4">
                  <c:v>18405.000000000004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17303.599999999999</c:v>
                </c:pt>
                <c:pt idx="1">
                  <c:v>719.2</c:v>
                </c:pt>
                <c:pt idx="2">
                  <c:v>382.20000000000005</c:v>
                </c:pt>
                <c:pt idx="3">
                  <c:v>18405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10687.3</c:v>
                </c:pt>
                <c:pt idx="1">
                  <c:v>6187.5</c:v>
                </c:pt>
                <c:pt idx="2">
                  <c:v>1076.9000000000001</c:v>
                </c:pt>
                <c:pt idx="3">
                  <c:v>378.6</c:v>
                </c:pt>
                <c:pt idx="4">
                  <c:v>74.7</c:v>
                </c:pt>
                <c:pt idx="5">
                  <c:v>18405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A88E11A-3A4E-4E25-A2F1-C0D58C66345E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0258470C-9867-40C0-B2B5-50F00A966A5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3DDB0F19-C3AD-47CA-8BD8-90F358E72809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A024521C-E371-4449-B2BC-B5C4C171101F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CE647D08-7185-4EED-9AEE-C211AB861CB0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r>
                      <a:rPr lang="en-US" u="sng" baseline="0"/>
                      <a:t>5.8%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02ED8248-C730-4777-B76D-9239FD732620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81AE5890-16AC-41F5-8688-6F1C58FDDE5D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6.4383078875703922E-2"/>
                </c:manualLayout>
              </c:layout>
              <c:tx>
                <c:rich>
                  <a:bodyPr/>
                  <a:lstStyle/>
                  <a:p>
                    <a:fld id="{6E9F082D-0F41-4C4F-866B-E0A93A75FE79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C8842B85-BF8D-406F-B501-7E5E1866BDB4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10687.3</c:v>
                </c:pt>
                <c:pt idx="1">
                  <c:v>6187.5</c:v>
                </c:pt>
                <c:pt idx="2">
                  <c:v>1076.9000000000001</c:v>
                </c:pt>
                <c:pt idx="3">
                  <c:v>378.6</c:v>
                </c:pt>
                <c:pt idx="4">
                  <c:v>74.7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AB19F2B-3BD4-48B5-97C0-061C257D1FB9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301DBF54-580B-40FF-B9E3-0EDF2D9B9D0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9748B5F-FA1E-4AC4-8975-C62BB445762F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C4B7FD5-DCC9-4824-98FF-19B52CD2F13D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20756468532916036"/>
                  <c:y val="-9.71582407339269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93DB295-1906-4DDC-90B1-07710F49998B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8272D849-DFAC-4C20-B884-5CB734DC712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1099795490863326"/>
                  <c:y val="0.1682242990654205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F19460C-7F63-4207-A5B9-99ABEF15F76F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0936B32F-2911-44DB-B45F-FBF90D1E0846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9.6740273396424811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176DEC3-4DAA-44F1-B9DC-0169D5647CA0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B295ABD9-2865-4048-BC84-2A2D1575260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1956.7</c:v>
                </c:pt>
                <c:pt idx="1">
                  <c:v>1577.5</c:v>
                </c:pt>
                <c:pt idx="2">
                  <c:v>6297.0999999999995</c:v>
                </c:pt>
                <c:pt idx="3">
                  <c:v>3781.6</c:v>
                </c:pt>
                <c:pt idx="4">
                  <c:v>4792.1000000000004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44ABD4D-12F0-45BF-9806-49AA0A696D45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B92610BA-E886-47E0-BBD0-69E4E971311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4195583596214512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F385E0C5-9259-43A8-930F-4F1B7418C46B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6329C20-407A-4273-9116-6EB4D6E56AE4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7774245096334568"/>
                  <c:y val="-6.338718223602331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BE20BAC-DA9B-4D38-8450-9C1DA8B3A646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858AAE3A-4D27-4F94-8337-DBF4A43DAD1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6030DED6-DDF1-4288-AD66-89024347B660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40BD984-0B8C-4470-9BCF-2A94F40DAC21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4741.7000000000007</c:v>
                </c:pt>
                <c:pt idx="1">
                  <c:v>4055.8</c:v>
                </c:pt>
                <c:pt idx="2">
                  <c:v>6762.7</c:v>
                </c:pt>
                <c:pt idx="3">
                  <c:v>2844.8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0.56058</cdr:y>
    </cdr:from>
    <cdr:to>
      <cdr:x>0.95597</cdr:x>
      <cdr:y>0.62912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52" y="1137317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67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11" t="s">
        <v>68</v>
      </c>
      <c r="F5" s="112"/>
      <c r="G5" s="113"/>
    </row>
    <row r="6" spans="1:16" ht="27" customHeight="1" thickBot="1" x14ac:dyDescent="0.25">
      <c r="A6" s="116"/>
      <c r="B6" s="117" t="s">
        <v>9</v>
      </c>
      <c r="C6" s="118"/>
      <c r="D6" s="96" t="s">
        <v>64</v>
      </c>
      <c r="E6" s="119" t="s">
        <v>9</v>
      </c>
      <c r="F6" s="120"/>
      <c r="G6" s="75" t="s">
        <v>65</v>
      </c>
    </row>
    <row r="7" spans="1:16" ht="15" customHeight="1" x14ac:dyDescent="0.2">
      <c r="A7" s="35"/>
      <c r="B7" s="36"/>
      <c r="C7" s="37"/>
      <c r="D7" s="97"/>
      <c r="E7" s="38"/>
      <c r="F7" s="39"/>
      <c r="G7" s="40"/>
    </row>
    <row r="8" spans="1:16" ht="12.75" customHeight="1" x14ac:dyDescent="0.2">
      <c r="A8" s="41" t="s">
        <v>18</v>
      </c>
      <c r="B8" s="42">
        <v>11504.7</v>
      </c>
      <c r="C8" s="43" t="s">
        <v>8</v>
      </c>
      <c r="D8" s="98">
        <v>33.821834687613922</v>
      </c>
      <c r="E8" s="42">
        <v>12232.900000000001</v>
      </c>
      <c r="F8" s="44" t="s">
        <v>8</v>
      </c>
      <c r="G8" s="45">
        <v>33.983015298454603</v>
      </c>
      <c r="H8" s="5"/>
      <c r="I8" s="6"/>
      <c r="J8" s="7"/>
      <c r="K8" s="15"/>
      <c r="L8" s="8"/>
    </row>
    <row r="9" spans="1:16" ht="12.75" customHeight="1" x14ac:dyDescent="0.2">
      <c r="A9" s="38" t="s">
        <v>22</v>
      </c>
      <c r="B9" s="46">
        <v>10841.6</v>
      </c>
      <c r="C9" s="47"/>
      <c r="D9" s="99">
        <v>31.872435000411578</v>
      </c>
      <c r="E9" s="46">
        <v>11512.900000000001</v>
      </c>
      <c r="F9" s="48"/>
      <c r="G9" s="49">
        <v>31.982854174364054</v>
      </c>
      <c r="H9" s="5"/>
      <c r="I9" s="6"/>
      <c r="J9" s="7"/>
      <c r="K9" s="15"/>
      <c r="L9" s="8"/>
    </row>
    <row r="10" spans="1:16" ht="12.75" customHeight="1" x14ac:dyDescent="0.2">
      <c r="A10" s="38" t="s">
        <v>12</v>
      </c>
      <c r="B10" s="46">
        <v>520.90000000000009</v>
      </c>
      <c r="C10" s="50"/>
      <c r="D10" s="99">
        <v>1.5313562012723576</v>
      </c>
      <c r="E10" s="46">
        <v>482.1</v>
      </c>
      <c r="F10" s="51"/>
      <c r="G10" s="49">
        <v>1.3392745526722987</v>
      </c>
      <c r="H10" s="5"/>
      <c r="I10" s="6"/>
      <c r="J10" s="7"/>
      <c r="K10" s="15"/>
      <c r="L10" s="8"/>
    </row>
    <row r="11" spans="1:16" ht="12.75" customHeight="1" x14ac:dyDescent="0.2">
      <c r="A11" s="38" t="s">
        <v>56</v>
      </c>
      <c r="B11" s="46">
        <v>142.19999999999999</v>
      </c>
      <c r="C11" s="50"/>
      <c r="D11" s="99">
        <v>0.41804348592998503</v>
      </c>
      <c r="E11" s="46">
        <v>237.9</v>
      </c>
      <c r="F11" s="51"/>
      <c r="G11" s="49">
        <v>0.66088657141825313</v>
      </c>
      <c r="H11" s="5"/>
      <c r="I11" s="6"/>
      <c r="J11" s="7"/>
      <c r="K11" s="15"/>
      <c r="L11" s="8"/>
    </row>
    <row r="12" spans="1:16" ht="12.75" customHeight="1" x14ac:dyDescent="0.2">
      <c r="A12" s="52" t="s">
        <v>52</v>
      </c>
      <c r="B12" s="53">
        <v>4987.1000000000004</v>
      </c>
      <c r="C12" s="54"/>
      <c r="D12" s="98">
        <v>14.661214266395421</v>
      </c>
      <c r="E12" s="53">
        <v>6172.1</v>
      </c>
      <c r="F12" s="55"/>
      <c r="G12" s="45">
        <v>17.146103436110131</v>
      </c>
      <c r="H12" s="5"/>
      <c r="I12" s="6"/>
      <c r="J12" s="7"/>
      <c r="K12" s="15"/>
    </row>
    <row r="13" spans="1:16" ht="12.75" customHeight="1" x14ac:dyDescent="0.2">
      <c r="A13" s="38" t="s">
        <v>22</v>
      </c>
      <c r="B13" s="56">
        <v>4605.1000000000004</v>
      </c>
      <c r="C13" s="54"/>
      <c r="D13" s="99">
        <v>13.538200119944969</v>
      </c>
      <c r="E13" s="56">
        <v>5790.7</v>
      </c>
      <c r="F13" s="55"/>
      <c r="G13" s="49">
        <v>16.086573640654386</v>
      </c>
      <c r="H13" s="5"/>
      <c r="I13" s="6"/>
      <c r="J13" s="7"/>
      <c r="K13" s="15"/>
    </row>
    <row r="14" spans="1:16" ht="12.75" customHeight="1" x14ac:dyDescent="0.2">
      <c r="A14" s="38" t="s">
        <v>12</v>
      </c>
      <c r="B14" s="56">
        <v>243</v>
      </c>
      <c r="C14" s="54"/>
      <c r="D14" s="99">
        <v>0.71437810886769604</v>
      </c>
      <c r="E14" s="56">
        <v>237.10000000000002</v>
      </c>
      <c r="F14" s="55"/>
      <c r="G14" s="49">
        <v>0.65866417016926371</v>
      </c>
      <c r="H14" s="5"/>
      <c r="I14" s="6"/>
      <c r="J14" s="7"/>
      <c r="K14" s="15"/>
    </row>
    <row r="15" spans="1:16" ht="12.75" customHeight="1" x14ac:dyDescent="0.2">
      <c r="A15" s="38" t="s">
        <v>56</v>
      </c>
      <c r="B15" s="56">
        <v>139</v>
      </c>
      <c r="C15" s="54"/>
      <c r="D15" s="99">
        <v>0.40863603758275618</v>
      </c>
      <c r="E15" s="56">
        <v>144.30000000000001</v>
      </c>
      <c r="F15" s="55"/>
      <c r="G15" s="49">
        <v>0.40086562528648145</v>
      </c>
      <c r="H15" s="5"/>
      <c r="I15" s="6"/>
      <c r="J15" s="7"/>
      <c r="K15" s="15"/>
    </row>
    <row r="16" spans="1:16" ht="26.25" customHeight="1" x14ac:dyDescent="0.2">
      <c r="A16" s="76" t="s">
        <v>19</v>
      </c>
      <c r="B16" s="77">
        <v>16491.800000000003</v>
      </c>
      <c r="C16" s="78"/>
      <c r="D16" s="94">
        <v>48.483048954009348</v>
      </c>
      <c r="E16" s="77">
        <v>18405</v>
      </c>
      <c r="F16" s="79"/>
      <c r="G16" s="80">
        <v>51.129118734564734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8"/>
      <c r="B17" s="57"/>
      <c r="C17" s="58"/>
      <c r="D17" s="100"/>
      <c r="E17" s="57"/>
      <c r="F17" s="59"/>
      <c r="G17" s="60"/>
      <c r="I17" s="11"/>
      <c r="J17" s="12"/>
      <c r="K17" s="13"/>
      <c r="L17" s="12"/>
      <c r="M17" s="14"/>
      <c r="O17" s="14"/>
    </row>
    <row r="18" spans="1:15" ht="12.75" customHeight="1" x14ac:dyDescent="0.2">
      <c r="A18" s="41" t="s">
        <v>11</v>
      </c>
      <c r="B18" s="53"/>
      <c r="C18" s="61"/>
      <c r="D18" s="100"/>
      <c r="E18" s="53"/>
      <c r="F18" s="62"/>
      <c r="G18" s="60"/>
    </row>
    <row r="19" spans="1:15" ht="12.75" customHeight="1" x14ac:dyDescent="0.2">
      <c r="A19" s="38" t="s">
        <v>17</v>
      </c>
      <c r="B19" s="46">
        <v>8828.1</v>
      </c>
      <c r="C19" s="61"/>
      <c r="D19" s="99">
        <v>25.953092110678632</v>
      </c>
      <c r="E19" s="46">
        <v>10687.3</v>
      </c>
      <c r="F19" s="62"/>
      <c r="G19" s="49">
        <v>29.689336085406882</v>
      </c>
      <c r="H19" s="15"/>
      <c r="I19" s="6"/>
      <c r="J19" s="15"/>
      <c r="K19" s="8"/>
    </row>
    <row r="20" spans="1:15" ht="12.75" customHeight="1" x14ac:dyDescent="0.2">
      <c r="A20" s="38" t="s">
        <v>13</v>
      </c>
      <c r="B20" s="46">
        <v>6131</v>
      </c>
      <c r="C20" s="61"/>
      <c r="D20" s="99">
        <v>18.024083067768906</v>
      </c>
      <c r="E20" s="46">
        <v>6187.5</v>
      </c>
      <c r="F20" s="62"/>
      <c r="G20" s="49">
        <v>17.188884660153178</v>
      </c>
      <c r="H20" s="15"/>
      <c r="I20" s="6"/>
      <c r="J20" s="15"/>
      <c r="K20" s="8"/>
    </row>
    <row r="21" spans="1:15" ht="12.75" customHeight="1" x14ac:dyDescent="0.2">
      <c r="A21" s="38" t="s">
        <v>15</v>
      </c>
      <c r="B21" s="46">
        <v>1073.3</v>
      </c>
      <c r="C21" s="50"/>
      <c r="D21" s="99">
        <v>3.1553169722127494</v>
      </c>
      <c r="E21" s="46">
        <v>1076.9000000000001</v>
      </c>
      <c r="F21" s="44"/>
      <c r="G21" s="49">
        <v>2.9916298812959936</v>
      </c>
      <c r="H21" s="15"/>
      <c r="I21" s="6"/>
      <c r="J21" s="15"/>
      <c r="K21" s="8"/>
    </row>
    <row r="22" spans="1:15" ht="12.75" customHeight="1" x14ac:dyDescent="0.2">
      <c r="A22" s="38" t="s">
        <v>14</v>
      </c>
      <c r="B22" s="46">
        <v>381.8</v>
      </c>
      <c r="C22" s="61"/>
      <c r="D22" s="99">
        <v>1.1224261809287503</v>
      </c>
      <c r="E22" s="46">
        <v>378.6</v>
      </c>
      <c r="F22" s="62"/>
      <c r="G22" s="49">
        <v>1.0517513910842817</v>
      </c>
      <c r="H22" s="15"/>
      <c r="I22" s="6"/>
      <c r="J22" s="15"/>
      <c r="K22" s="8"/>
    </row>
    <row r="23" spans="1:15" ht="12.75" customHeight="1" x14ac:dyDescent="0.2">
      <c r="A23" s="38" t="s">
        <v>23</v>
      </c>
      <c r="B23" s="46">
        <v>77.599999999999994</v>
      </c>
      <c r="C23" s="50"/>
      <c r="D23" s="99">
        <v>0.22813062242030124</v>
      </c>
      <c r="E23" s="46">
        <v>74.699999999999449</v>
      </c>
      <c r="F23" s="51"/>
      <c r="G23" s="49">
        <v>0.20751671662439322</v>
      </c>
      <c r="H23" s="15"/>
      <c r="I23" s="6"/>
      <c r="J23" s="15"/>
      <c r="K23" s="8"/>
    </row>
    <row r="24" spans="1:15" ht="26.25" customHeight="1" x14ac:dyDescent="0.2">
      <c r="A24" s="76" t="s">
        <v>20</v>
      </c>
      <c r="B24" s="77">
        <v>16491.8</v>
      </c>
      <c r="C24" s="81"/>
      <c r="D24" s="94">
        <v>48.483048954009341</v>
      </c>
      <c r="E24" s="77">
        <v>18405</v>
      </c>
      <c r="F24" s="82"/>
      <c r="G24" s="80">
        <v>51.129118734564734</v>
      </c>
      <c r="H24" s="15"/>
      <c r="I24" s="6"/>
      <c r="J24" s="15"/>
      <c r="K24" s="8"/>
    </row>
    <row r="25" spans="1:15" ht="20.25" customHeight="1" x14ac:dyDescent="0.2">
      <c r="A25" s="63"/>
      <c r="B25" s="64"/>
      <c r="C25" s="65"/>
      <c r="D25" s="101"/>
      <c r="E25" s="64"/>
      <c r="F25" s="66"/>
      <c r="G25" s="67"/>
      <c r="H25" s="15"/>
      <c r="I25" s="6"/>
      <c r="J25" s="15"/>
      <c r="K25" s="8"/>
    </row>
    <row r="26" spans="1:15" ht="15.75" customHeight="1" x14ac:dyDescent="0.2">
      <c r="A26" s="38" t="s">
        <v>59</v>
      </c>
      <c r="B26" s="68">
        <v>1300.4000000000001</v>
      </c>
      <c r="C26" s="65"/>
      <c r="D26" s="99">
        <v>3.8229518221051522</v>
      </c>
      <c r="E26" s="68">
        <v>1095.4000000000001</v>
      </c>
      <c r="F26" s="66"/>
      <c r="G26" s="49">
        <v>3.0430229101788759</v>
      </c>
      <c r="H26" s="15"/>
      <c r="I26" s="6"/>
      <c r="J26" s="15"/>
      <c r="K26" s="8"/>
    </row>
    <row r="27" spans="1:15" ht="15.75" customHeight="1" x14ac:dyDescent="0.2">
      <c r="A27" s="38" t="s">
        <v>60</v>
      </c>
      <c r="B27" s="56">
        <v>1089.8</v>
      </c>
      <c r="C27" s="61"/>
      <c r="D27" s="99">
        <v>3.2038241277531485</v>
      </c>
      <c r="E27" s="56">
        <v>252.2</v>
      </c>
      <c r="F27" s="62"/>
      <c r="G27" s="49">
        <v>0.70061199374394056</v>
      </c>
      <c r="H27" s="15"/>
      <c r="I27" s="6"/>
      <c r="J27" s="15"/>
      <c r="K27" s="8"/>
    </row>
    <row r="28" spans="1:15" ht="20.25" customHeight="1" x14ac:dyDescent="0.2">
      <c r="A28" s="76" t="s">
        <v>61</v>
      </c>
      <c r="B28" s="77">
        <v>2390.1999999999998</v>
      </c>
      <c r="C28" s="78"/>
      <c r="D28" s="94">
        <v>7.0267759498582993</v>
      </c>
      <c r="E28" s="77">
        <v>1347.6000000000001</v>
      </c>
      <c r="F28" s="79"/>
      <c r="G28" s="80">
        <v>3.7436349039228163</v>
      </c>
      <c r="H28" s="15"/>
      <c r="I28" s="6"/>
      <c r="J28" s="15"/>
      <c r="K28" s="8"/>
    </row>
    <row r="29" spans="1:15" ht="20.25" customHeight="1" x14ac:dyDescent="0.2">
      <c r="A29" s="69"/>
      <c r="B29" s="42"/>
      <c r="C29" s="70"/>
      <c r="D29" s="102"/>
      <c r="E29" s="42"/>
      <c r="F29" s="71"/>
      <c r="G29" s="72"/>
      <c r="H29" s="5"/>
    </row>
    <row r="30" spans="1:15" ht="26.25" customHeight="1" thickBot="1" x14ac:dyDescent="0.25">
      <c r="A30" s="83" t="s">
        <v>16</v>
      </c>
      <c r="B30" s="84">
        <v>18882.000000000004</v>
      </c>
      <c r="C30" s="85"/>
      <c r="D30" s="95">
        <v>55.509824903867653</v>
      </c>
      <c r="E30" s="84">
        <v>19752.599999999999</v>
      </c>
      <c r="F30" s="86"/>
      <c r="G30" s="87">
        <v>54.872753638487538</v>
      </c>
      <c r="H30" s="5"/>
      <c r="I30" s="6"/>
      <c r="J30" s="6"/>
      <c r="K30" s="15"/>
    </row>
    <row r="31" spans="1:15" ht="5.25" customHeight="1" x14ac:dyDescent="0.2">
      <c r="A31" s="73"/>
      <c r="B31" s="73"/>
      <c r="C31" s="73"/>
      <c r="D31" s="73"/>
      <c r="E31" s="74"/>
      <c r="F31" s="74"/>
      <c r="G31" s="74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9.5" customHeight="1" x14ac:dyDescent="0.2">
      <c r="A33" s="105" t="s">
        <v>69</v>
      </c>
      <c r="B33" s="105"/>
      <c r="C33" s="105"/>
      <c r="D33" s="105"/>
      <c r="E33" s="105"/>
      <c r="F33" s="105"/>
      <c r="G33" s="105"/>
      <c r="H33" s="17"/>
      <c r="I33" s="17"/>
      <c r="J33" s="17"/>
    </row>
    <row r="34" spans="1:10" ht="2.25" customHeight="1" x14ac:dyDescent="0.2"/>
    <row r="35" spans="1:10" ht="20.25" customHeight="1" x14ac:dyDescent="0.2">
      <c r="A35" s="103" t="s">
        <v>73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1" t="s">
        <v>70</v>
      </c>
      <c r="C2" s="121"/>
      <c r="D2" s="121"/>
      <c r="E2" s="121"/>
      <c r="F2" s="121"/>
    </row>
    <row r="3" spans="2:17" x14ac:dyDescent="0.2">
      <c r="B3" s="122" t="s">
        <v>24</v>
      </c>
      <c r="C3" s="122"/>
      <c r="D3" s="122"/>
      <c r="E3" s="122"/>
      <c r="F3" s="122"/>
    </row>
    <row r="4" spans="2:17" ht="6" customHeight="1" x14ac:dyDescent="0.2"/>
    <row r="6" spans="2:17" ht="6" customHeight="1" x14ac:dyDescent="0.2"/>
    <row r="7" spans="2:17" ht="12" customHeight="1" x14ac:dyDescent="0.2">
      <c r="B7" s="88" t="s">
        <v>25</v>
      </c>
      <c r="O7" s="89" t="s">
        <v>1</v>
      </c>
      <c r="P7" s="89" t="s">
        <v>3</v>
      </c>
      <c r="Q7" s="90"/>
    </row>
    <row r="8" spans="2:17" x14ac:dyDescent="0.2">
      <c r="O8" s="91"/>
      <c r="P8" s="91" t="s">
        <v>26</v>
      </c>
      <c r="Q8" s="92">
        <v>6566.1</v>
      </c>
    </row>
    <row r="9" spans="2:17" x14ac:dyDescent="0.2">
      <c r="O9" s="91"/>
      <c r="P9" s="91" t="s">
        <v>53</v>
      </c>
      <c r="Q9" s="92">
        <v>6919.1</v>
      </c>
    </row>
    <row r="10" spans="2:17" x14ac:dyDescent="0.2">
      <c r="O10" s="91"/>
      <c r="P10" s="91" t="s">
        <v>54</v>
      </c>
      <c r="Q10" s="92">
        <v>4850.1000000000004</v>
      </c>
    </row>
    <row r="11" spans="2:17" x14ac:dyDescent="0.2">
      <c r="O11" s="91"/>
      <c r="P11" s="91" t="s">
        <v>27</v>
      </c>
      <c r="Q11" s="92">
        <v>69.7</v>
      </c>
    </row>
    <row r="12" spans="2:17" x14ac:dyDescent="0.2">
      <c r="O12" s="91"/>
      <c r="P12" s="89" t="s">
        <v>28</v>
      </c>
      <c r="Q12" s="90">
        <f>SUM(Q8:Q11)</f>
        <v>18405.000000000004</v>
      </c>
    </row>
    <row r="13" spans="2:17" x14ac:dyDescent="0.2">
      <c r="O13" s="93"/>
      <c r="P13" s="93"/>
      <c r="Q13" s="93"/>
    </row>
    <row r="14" spans="2:17" x14ac:dyDescent="0.2">
      <c r="O14" s="93"/>
      <c r="P14" s="93"/>
      <c r="Q14" s="93"/>
    </row>
    <row r="15" spans="2:17" x14ac:dyDescent="0.2">
      <c r="O15" s="89" t="s">
        <v>50</v>
      </c>
      <c r="P15" s="89" t="s">
        <v>4</v>
      </c>
      <c r="Q15" s="90"/>
    </row>
    <row r="16" spans="2:17" x14ac:dyDescent="0.2">
      <c r="O16" s="91"/>
      <c r="P16" s="91" t="s">
        <v>30</v>
      </c>
      <c r="Q16" s="92">
        <v>17303.599999999999</v>
      </c>
    </row>
    <row r="17" spans="2:18" x14ac:dyDescent="0.2">
      <c r="O17" s="91"/>
      <c r="P17" s="91" t="s">
        <v>31</v>
      </c>
      <c r="Q17" s="92">
        <v>719.2</v>
      </c>
    </row>
    <row r="18" spans="2:18" x14ac:dyDescent="0.2">
      <c r="O18" s="91"/>
      <c r="P18" s="91" t="s">
        <v>57</v>
      </c>
      <c r="Q18" s="92">
        <v>382.20000000000005</v>
      </c>
    </row>
    <row r="19" spans="2:18" x14ac:dyDescent="0.2">
      <c r="O19" s="91"/>
      <c r="P19" s="89" t="s">
        <v>28</v>
      </c>
      <c r="Q19" s="90">
        <f>SUM(Q16:Q18)</f>
        <v>18405</v>
      </c>
    </row>
    <row r="20" spans="2:18" x14ac:dyDescent="0.2">
      <c r="O20" s="93"/>
      <c r="P20" s="93"/>
      <c r="Q20" s="93"/>
    </row>
    <row r="21" spans="2:18" x14ac:dyDescent="0.2">
      <c r="O21" s="93"/>
      <c r="P21" s="93"/>
      <c r="Q21" s="93"/>
    </row>
    <row r="22" spans="2:18" x14ac:dyDescent="0.2">
      <c r="O22" s="89" t="s">
        <v>6</v>
      </c>
      <c r="P22" s="89" t="s">
        <v>5</v>
      </c>
      <c r="Q22" s="89"/>
      <c r="R22" s="21"/>
    </row>
    <row r="23" spans="2:18" ht="8.25" customHeight="1" x14ac:dyDescent="0.2">
      <c r="O23" s="91"/>
      <c r="P23" s="91" t="s">
        <v>33</v>
      </c>
      <c r="Q23" s="92">
        <v>10687.3</v>
      </c>
    </row>
    <row r="24" spans="2:18" ht="12" customHeight="1" x14ac:dyDescent="0.2">
      <c r="B24" s="88" t="s">
        <v>29</v>
      </c>
      <c r="O24" s="91"/>
      <c r="P24" s="91" t="s">
        <v>34</v>
      </c>
      <c r="Q24" s="92">
        <v>6187.5</v>
      </c>
    </row>
    <row r="25" spans="2:18" x14ac:dyDescent="0.2">
      <c r="O25" s="91"/>
      <c r="P25" s="91" t="s">
        <v>36</v>
      </c>
      <c r="Q25" s="92">
        <v>1076.9000000000001</v>
      </c>
    </row>
    <row r="26" spans="2:18" x14ac:dyDescent="0.2">
      <c r="O26" s="91"/>
      <c r="P26" s="91" t="s">
        <v>35</v>
      </c>
      <c r="Q26" s="92">
        <v>378.6</v>
      </c>
    </row>
    <row r="27" spans="2:18" x14ac:dyDescent="0.2">
      <c r="O27" s="91"/>
      <c r="P27" s="91" t="s">
        <v>37</v>
      </c>
      <c r="Q27" s="92">
        <v>74.7</v>
      </c>
    </row>
    <row r="28" spans="2:18" x14ac:dyDescent="0.2">
      <c r="O28" s="91"/>
      <c r="P28" s="89" t="s">
        <v>28</v>
      </c>
      <c r="Q28" s="90">
        <f>SUM(Q23:Q27)</f>
        <v>18405</v>
      </c>
    </row>
    <row r="40" spans="2:2" ht="8.25" customHeight="1" x14ac:dyDescent="0.2"/>
    <row r="41" spans="2:2" ht="12" customHeight="1" x14ac:dyDescent="0.2">
      <c r="B41" s="88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4" t="s">
        <v>71</v>
      </c>
      <c r="C2" s="124"/>
      <c r="D2" s="124"/>
      <c r="E2" s="124"/>
      <c r="N2" s="89" t="s">
        <v>1</v>
      </c>
      <c r="O2" s="89" t="s">
        <v>2</v>
      </c>
      <c r="P2" s="90"/>
      <c r="Q2" s="21"/>
      <c r="R2" s="27"/>
    </row>
    <row r="3" spans="2:21" x14ac:dyDescent="0.2">
      <c r="B3" s="123" t="s">
        <v>72</v>
      </c>
      <c r="C3" s="123"/>
      <c r="D3" s="123"/>
      <c r="E3" s="123"/>
      <c r="N3" s="91"/>
      <c r="O3" s="91" t="s">
        <v>33</v>
      </c>
      <c r="P3" s="92">
        <v>10687.3</v>
      </c>
      <c r="Q3" s="5"/>
      <c r="R3" s="28"/>
      <c r="U3" s="5"/>
    </row>
    <row r="4" spans="2:21" x14ac:dyDescent="0.2">
      <c r="N4" s="91"/>
      <c r="O4" s="91" t="s">
        <v>34</v>
      </c>
      <c r="P4" s="92">
        <v>6187.5</v>
      </c>
      <c r="Q4" s="5"/>
      <c r="R4" s="28"/>
      <c r="U4" s="5"/>
    </row>
    <row r="5" spans="2:21" x14ac:dyDescent="0.2">
      <c r="B5" s="88" t="s">
        <v>38</v>
      </c>
      <c r="N5" s="91"/>
      <c r="O5" s="91" t="s">
        <v>36</v>
      </c>
      <c r="P5" s="92">
        <v>1076.9000000000001</v>
      </c>
      <c r="Q5" s="5"/>
      <c r="R5" s="28"/>
      <c r="T5" s="26"/>
      <c r="U5" s="21"/>
    </row>
    <row r="6" spans="2:21" x14ac:dyDescent="0.2">
      <c r="N6" s="91"/>
      <c r="O6" s="91" t="s">
        <v>35</v>
      </c>
      <c r="P6" s="92">
        <v>378.6</v>
      </c>
      <c r="Q6" s="5"/>
      <c r="R6" s="28"/>
      <c r="T6" s="26"/>
      <c r="U6" s="21"/>
    </row>
    <row r="7" spans="2:21" x14ac:dyDescent="0.2">
      <c r="F7" s="32"/>
      <c r="N7" s="91"/>
      <c r="O7" s="91" t="s">
        <v>37</v>
      </c>
      <c r="P7" s="92">
        <v>74.7</v>
      </c>
      <c r="Q7" s="5"/>
      <c r="R7" s="28"/>
      <c r="U7" s="5"/>
    </row>
    <row r="8" spans="2:21" x14ac:dyDescent="0.2">
      <c r="F8" s="32"/>
      <c r="N8" s="91"/>
      <c r="O8" s="89" t="s">
        <v>28</v>
      </c>
      <c r="P8" s="90">
        <v>18405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89" t="s">
        <v>50</v>
      </c>
      <c r="O16" s="89" t="s">
        <v>39</v>
      </c>
      <c r="P16" s="91"/>
      <c r="Q16" s="5"/>
    </row>
    <row r="17" spans="1:18" x14ac:dyDescent="0.2">
      <c r="N17" s="91"/>
      <c r="O17" s="91"/>
      <c r="P17" s="91"/>
      <c r="Q17" s="5"/>
    </row>
    <row r="18" spans="1:18" x14ac:dyDescent="0.2">
      <c r="N18" s="91"/>
      <c r="O18" s="91" t="s">
        <v>40</v>
      </c>
      <c r="P18" s="92">
        <v>1956.7</v>
      </c>
      <c r="Q18" s="5"/>
      <c r="R18" s="28"/>
    </row>
    <row r="19" spans="1:18" x14ac:dyDescent="0.2">
      <c r="A19" s="29"/>
      <c r="B19" s="88" t="s">
        <v>55</v>
      </c>
      <c r="N19" s="91"/>
      <c r="O19" s="91" t="s">
        <v>41</v>
      </c>
      <c r="P19" s="92">
        <v>1577.5</v>
      </c>
      <c r="R19" s="28"/>
    </row>
    <row r="20" spans="1:18" x14ac:dyDescent="0.2">
      <c r="N20" s="91"/>
      <c r="O20" s="91" t="s">
        <v>42</v>
      </c>
      <c r="P20" s="92">
        <v>6297.0999999999995</v>
      </c>
      <c r="R20" s="28"/>
    </row>
    <row r="21" spans="1:18" ht="17.25" customHeight="1" x14ac:dyDescent="0.2">
      <c r="N21" s="91"/>
      <c r="O21" s="91" t="s">
        <v>43</v>
      </c>
      <c r="P21" s="92">
        <v>3781.6</v>
      </c>
      <c r="Q21" s="5"/>
      <c r="R21" s="28"/>
    </row>
    <row r="22" spans="1:18" ht="15.75" customHeight="1" x14ac:dyDescent="0.2">
      <c r="N22" s="91"/>
      <c r="O22" s="91" t="s">
        <v>62</v>
      </c>
      <c r="P22" s="92">
        <v>4792.1000000000004</v>
      </c>
      <c r="Q22" s="5"/>
      <c r="R22" s="10"/>
    </row>
    <row r="23" spans="1:18" x14ac:dyDescent="0.2">
      <c r="N23" s="91"/>
      <c r="O23" s="89" t="s">
        <v>28</v>
      </c>
      <c r="P23" s="90">
        <v>18405</v>
      </c>
      <c r="Q23" s="21"/>
      <c r="R23" s="30"/>
    </row>
    <row r="24" spans="1:18" ht="18.75" customHeight="1" x14ac:dyDescent="0.2">
      <c r="P24" s="21"/>
    </row>
    <row r="25" spans="1:18" x14ac:dyDescent="0.2">
      <c r="N25" s="89" t="s">
        <v>0</v>
      </c>
      <c r="O25" s="89" t="s">
        <v>44</v>
      </c>
      <c r="P25" s="91"/>
    </row>
    <row r="26" spans="1:18" x14ac:dyDescent="0.2">
      <c r="N26" s="91"/>
      <c r="O26" s="91"/>
      <c r="P26" s="91"/>
      <c r="Q26" s="5"/>
      <c r="R26" s="31"/>
    </row>
    <row r="27" spans="1:18" x14ac:dyDescent="0.2">
      <c r="N27" s="91"/>
      <c r="O27" s="91" t="s">
        <v>45</v>
      </c>
      <c r="P27" s="92">
        <v>4741.7000000000007</v>
      </c>
      <c r="Q27" s="5"/>
      <c r="R27" s="31"/>
    </row>
    <row r="28" spans="1:18" x14ac:dyDescent="0.2">
      <c r="N28" s="91"/>
      <c r="O28" s="91" t="s">
        <v>46</v>
      </c>
      <c r="P28" s="92">
        <v>4055.8</v>
      </c>
      <c r="Q28" s="5"/>
      <c r="R28" s="31"/>
    </row>
    <row r="29" spans="1:18" x14ac:dyDescent="0.2">
      <c r="N29" s="91"/>
      <c r="O29" s="91" t="s">
        <v>47</v>
      </c>
      <c r="P29" s="92">
        <v>6762.7</v>
      </c>
      <c r="Q29" s="5"/>
      <c r="R29" s="31"/>
    </row>
    <row r="30" spans="1:18" x14ac:dyDescent="0.2">
      <c r="N30" s="91"/>
      <c r="O30" s="91" t="s">
        <v>48</v>
      </c>
      <c r="P30" s="92">
        <v>2844.8</v>
      </c>
      <c r="Q30" s="21"/>
      <c r="R30" s="30"/>
    </row>
    <row r="31" spans="1:18" x14ac:dyDescent="0.2">
      <c r="N31" s="91"/>
      <c r="O31" s="89" t="s">
        <v>28</v>
      </c>
      <c r="P31" s="90">
        <v>18405</v>
      </c>
    </row>
    <row r="32" spans="1:18" x14ac:dyDescent="0.2">
      <c r="B32" s="88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2024-10-23T16:49:46Z</cp:lastPrinted>
  <dcterms:created xsi:type="dcterms:W3CDTF">2001-04-27T13:07:19Z</dcterms:created>
  <dcterms:modified xsi:type="dcterms:W3CDTF">2024-11-04T14:42:33Z</dcterms:modified>
</cp:coreProperties>
</file>