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507BED94-8341-45C3-9AAD-7592CE6ECB20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calcChain.xml><?xml version="1.0" encoding="utf-8"?>
<calcChain xmlns="http://schemas.openxmlformats.org/spreadsheetml/2006/main">
  <c r="Q12" i="218" l="1"/>
  <c r="Q19" i="218"/>
  <c r="Q28" i="218"/>
</calcChain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<sst xmlns="http://schemas.openxmlformats.org/spreadsheetml/2006/main" count="91" uniqueCount="74">
  <si>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</si>
  <si>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</si>
  <si>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</si>
  <si>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</si>
  <si>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</si>
  <si>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</si>
  <si>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</si>
  <si>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</si>
  <si>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</si>
  <si>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</si>
  <si>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</si>
  <si>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</si>
  <si>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</si>
  <si>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</si>
  <si>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</si>
  <si>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</si>
  <si>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</si>
  <si>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</si>
  <si>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</si>
  <si>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</si>
  <si>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</si>
  <si>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</si>
  <si>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</si>
  <si>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</si>
  <si>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</si>
  <si>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</si>
  <si>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</si>
  <si>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</si>
  <si>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</si>
  <si>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</si>
  <si>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</si>
  <si>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</si>
  <si>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</si>
  <si>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</si>
  <si>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</si>
  <si>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</si>
  <si>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</si>
  <si>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</si>
  <si>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</si>
  <si>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</si>
  <si>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</si>
  <si>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</si>
  <si>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</si>
  <si>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</si>
  <si>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</si>
  <si>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</si>
  <si>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</si>
  <si>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</si>
  <si>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</si>
  <si>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</si>
  <si>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</si>
  <si>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</si>
  <si>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</si>
  <si>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</si>
  <si>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</si>
  <si>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</si>
  <si>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</si>
  <si>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</si>
  <si>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</si>
  <si>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</si>
  <si>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</si>
  <si>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</si>
  <si>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</si>
  <si>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</si>
  <si>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</si>
  <si>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>%PIB
PIB=$35,997.1 mill.</t>
  </si>
  <si>
    <t xml:space="preserve"> SEPTIEMBRE 2024</t>
  </si>
  <si>
    <t xml:space="preserve">SALDOS DEUDA DEL SECTOR PUBLICO NO FINANCIERO (SPNF)
A DICIEMBRE 2023 - SEPTIEMBRE 2024        </t>
  </si>
  <si>
    <t>Al 30/septiembre/24</t>
  </si>
  <si>
    <t>1/ En deuda externa no se incluyen los EUROBONOS en poder de residentes que forman parte de la deuda interna: $1,414.1 mill. a diciembre/23 y $1,252.3 mill. a septiembre/24.</t>
  </si>
  <si>
    <t xml:space="preserve">SALDO DEUDA DE MEDIANO Y LARGO PLAZO
SECTOR PUBLICO NO FINANCIERO A SEPTIEMBRE 2024 </t>
  </si>
  <si>
    <t>ESTRUCTURA DEUDA DE MEDIANO Y LARGO PLAZO SECTOR PÚBLICO NO FINANCIERO A SEPTIEMBRE 2024</t>
  </si>
  <si>
    <t>(Saldo $18,405.0 mill.)</t>
  </si>
  <si>
    <t>Nota: A septiembre/24 la deuda del Sector Público Financiero (SPF) que corresponde a la deuda Previsional, comprende Certificados de Financiamiento de Transición (CFT) por valor de $8,396.3 mill. y Certificados de Obligaciones Previsionales (COP) por $1,922.5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</si>
</sst>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6566.1</c:v>
                </c:pt>
                <c:pt idx="1">
                  <c:v>6919.1</c:v>
                </c:pt>
                <c:pt idx="2">
                  <c:v>4850.1000000000004</c:v>
                </c:pt>
                <c:pt idx="3">
                  <c:v>69.7</c:v>
                </c:pt>
                <c:pt idx="4">
                  <c:v>18405.000000000004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17303.599999999999</c:v>
                </c:pt>
                <c:pt idx="1">
                  <c:v>719.2</c:v>
                </c:pt>
                <c:pt idx="2">
                  <c:v>382.20000000000005</c:v>
                </c:pt>
                <c:pt idx="3">
                  <c:v>18405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10687.3</c:v>
                </c:pt>
                <c:pt idx="1">
                  <c:v>6187.5</c:v>
                </c:pt>
                <c:pt idx="2">
                  <c:v>1076.9000000000001</c:v>
                </c:pt>
                <c:pt idx="3">
                  <c:v>378.6</c:v>
                </c:pt>
                <c:pt idx="4">
                  <c:v>74.7</c:v>
                </c:pt>
                <c:pt idx="5">
                  <c:v>18405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A88E11A-3A4E-4E25-A2F1-C0D58C66345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258470C-9867-40C0-B2B5-50F00A966A5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3DDB0F19-C3AD-47CA-8BD8-90F358E7280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024521C-E371-4449-B2BC-B5C4C171101F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CE647D08-7185-4EED-9AEE-C211AB861CB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r>
                      <a:rPr lang="en-US" u="sng" baseline="0"/>
                      <a:t>5.8%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02ED8248-C730-4777-B76D-9239FD73262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1AE5890-16AC-41F5-8688-6F1C58FDDE5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6E9F082D-0F41-4C4F-866B-E0A93A75FE7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8842B85-BF8D-406F-B501-7E5E1866BDB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10687.3</c:v>
                </c:pt>
                <c:pt idx="1">
                  <c:v>6187.5</c:v>
                </c:pt>
                <c:pt idx="2">
                  <c:v>1076.9000000000001</c:v>
                </c:pt>
                <c:pt idx="3">
                  <c:v>378.6</c:v>
                </c:pt>
                <c:pt idx="4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AB19F2B-3BD4-48B5-97C0-061C257D1FB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01DBF54-580B-40FF-B9E3-0EDF2D9B9D0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9748B5F-FA1E-4AC4-8975-C62BB445762F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C4B7FD5-DCC9-4824-98FF-19B52CD2F13D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756468532916036"/>
                  <c:y val="-9.7158240733926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93DB295-1906-4DDC-90B1-07710F49998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272D849-DFAC-4C20-B884-5CB734DC712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F19460C-7F63-4207-A5B9-99ABEF15F76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936B32F-2911-44DB-B45F-FBF90D1E084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176DEC3-4DAA-44F1-B9DC-0169D5647CA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295ABD9-2865-4048-BC84-2A2D1575260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1956.7</c:v>
                </c:pt>
                <c:pt idx="1">
                  <c:v>1577.5</c:v>
                </c:pt>
                <c:pt idx="2">
                  <c:v>6297.0999999999995</c:v>
                </c:pt>
                <c:pt idx="3">
                  <c:v>3781.6</c:v>
                </c:pt>
                <c:pt idx="4">
                  <c:v>4792.1000000000004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44ABD4D-12F0-45BF-9806-49AA0A696D4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92610BA-E886-47E0-BBD0-69E4E971311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4195583596214512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F385E0C5-9259-43A8-930F-4F1B7418C46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6329C20-407A-4273-9116-6EB4D6E56AE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7774245096334568"/>
                  <c:y val="-6.33871822360233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BE20BAC-DA9B-4D38-8450-9C1DA8B3A64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58AAE3A-4D27-4F94-8337-DBF4A43DAD1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6030DED6-DDF1-4288-AD66-89024347B66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40BD984-0B8C-4470-9BCF-2A94F40DAC2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4741.7000000000007</c:v>
                </c:pt>
                <c:pt idx="1">
                  <c:v>4055.8</c:v>
                </c:pt>
                <c:pt idx="2">
                  <c:v>6762.7</c:v>
                </c:pt>
                <c:pt idx="3">
                  <c:v>2844.8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64</v>
      </c>
      <c r="E6" s="119" t="s">
        <v>9</v>
      </c>
      <c r="F6" s="120"/>
      <c r="G6" s="75" t="s">
        <v>65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12232.900000000001</v>
      </c>
      <c r="F8" s="44" t="s">
        <v>8</v>
      </c>
      <c r="G8" s="45">
        <v>33.983015298454603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11512.900000000001</v>
      </c>
      <c r="F9" s="48"/>
      <c r="G9" s="49">
        <v>31.982854174364054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482.1</v>
      </c>
      <c r="F10" s="51"/>
      <c r="G10" s="49">
        <v>1.3392745526722987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237.9</v>
      </c>
      <c r="F11" s="51"/>
      <c r="G11" s="49">
        <v>0.66088657141825313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6172.1</v>
      </c>
      <c r="F12" s="55"/>
      <c r="G12" s="45">
        <v>17.146103436110131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5790.7</v>
      </c>
      <c r="F13" s="55"/>
      <c r="G13" s="49">
        <v>16.086573640654386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237.10000000000002</v>
      </c>
      <c r="F14" s="55"/>
      <c r="G14" s="49">
        <v>0.65866417016926371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144.30000000000001</v>
      </c>
      <c r="F15" s="55"/>
      <c r="G15" s="49">
        <v>0.40086562528648145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18405</v>
      </c>
      <c r="F16" s="79"/>
      <c r="G16" s="80">
        <v>51.129118734564734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10687.3</v>
      </c>
      <c r="F19" s="62"/>
      <c r="G19" s="49">
        <v>29.689336085406882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6187.5</v>
      </c>
      <c r="F20" s="62"/>
      <c r="G20" s="49">
        <v>17.188884660153178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1076.9000000000001</v>
      </c>
      <c r="F21" s="44"/>
      <c r="G21" s="49">
        <v>2.9916298812959936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378.6</v>
      </c>
      <c r="F22" s="62"/>
      <c r="G22" s="49">
        <v>1.0517513910842817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74.699999999999449</v>
      </c>
      <c r="F23" s="51"/>
      <c r="G23" s="49">
        <v>0.20751671662439322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18405</v>
      </c>
      <c r="F24" s="82"/>
      <c r="G24" s="80">
        <v>51.129118734564734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1095.4000000000001</v>
      </c>
      <c r="F26" s="66"/>
      <c r="G26" s="49">
        <v>3.0430229101788759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252.2</v>
      </c>
      <c r="F27" s="62"/>
      <c r="G27" s="49">
        <v>0.70061199374394056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1347.6000000000001</v>
      </c>
      <c r="F28" s="79"/>
      <c r="G28" s="80">
        <v>3.7436349039228163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19752.599999999999</v>
      </c>
      <c r="F30" s="86"/>
      <c r="G30" s="87">
        <v>54.872753638487538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6566.1</v>
      </c>
    </row>
    <row r="9" spans="2:17" x14ac:dyDescent="0.2">
      <c r="O9" s="91"/>
      <c r="P9" s="91" t="s">
        <v>53</v>
      </c>
      <c r="Q9" s="92">
        <v>6919.1</v>
      </c>
    </row>
    <row r="10" spans="2:17" x14ac:dyDescent="0.2">
      <c r="O10" s="91"/>
      <c r="P10" s="91" t="s">
        <v>54</v>
      </c>
      <c r="Q10" s="92">
        <v>4850.1000000000004</v>
      </c>
    </row>
    <row r="11" spans="2:17" x14ac:dyDescent="0.2">
      <c r="O11" s="91"/>
      <c r="P11" s="91" t="s">
        <v>27</v>
      </c>
      <c r="Q11" s="92">
        <v>69.7</v>
      </c>
    </row>
    <row r="12" spans="2:17" x14ac:dyDescent="0.2">
      <c r="O12" s="91"/>
      <c r="P12" s="89" t="s">
        <v>28</v>
      </c>
      <c r="Q12" s="90">
        <f>SUM(Q8:Q11)</f>
        <v>18405.000000000004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17303.599999999999</v>
      </c>
    </row>
    <row r="17" spans="2:18" x14ac:dyDescent="0.2">
      <c r="O17" s="91"/>
      <c r="P17" s="91" t="s">
        <v>31</v>
      </c>
      <c r="Q17" s="92">
        <v>719.2</v>
      </c>
    </row>
    <row r="18" spans="2:18" x14ac:dyDescent="0.2">
      <c r="O18" s="91"/>
      <c r="P18" s="91" t="s">
        <v>57</v>
      </c>
      <c r="Q18" s="92">
        <v>382.20000000000005</v>
      </c>
    </row>
    <row r="19" spans="2:18" x14ac:dyDescent="0.2">
      <c r="O19" s="91"/>
      <c r="P19" s="89" t="s">
        <v>28</v>
      </c>
      <c r="Q19" s="90">
        <f>SUM(Q16:Q18)</f>
        <v>18405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10687.3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6187.5</v>
      </c>
    </row>
    <row r="25" spans="2:18" x14ac:dyDescent="0.2">
      <c r="O25" s="91"/>
      <c r="P25" s="91" t="s">
        <v>36</v>
      </c>
      <c r="Q25" s="92">
        <v>1076.9000000000001</v>
      </c>
    </row>
    <row r="26" spans="2:18" x14ac:dyDescent="0.2">
      <c r="O26" s="91"/>
      <c r="P26" s="91" t="s">
        <v>35</v>
      </c>
      <c r="Q26" s="92">
        <v>378.6</v>
      </c>
    </row>
    <row r="27" spans="2:18" x14ac:dyDescent="0.2">
      <c r="O27" s="91"/>
      <c r="P27" s="91" t="s">
        <v>37</v>
      </c>
      <c r="Q27" s="92">
        <v>74.7</v>
      </c>
    </row>
    <row r="28" spans="2:18" x14ac:dyDescent="0.2">
      <c r="O28" s="91"/>
      <c r="P28" s="89" t="s">
        <v>28</v>
      </c>
      <c r="Q28" s="90">
        <f>SUM(Q23:Q27)</f>
        <v>18405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10687.3</v>
      </c>
      <c r="Q3" s="5"/>
      <c r="R3" s="28"/>
      <c r="U3" s="5"/>
    </row>
    <row r="4" spans="2:21" x14ac:dyDescent="0.2">
      <c r="N4" s="91"/>
      <c r="O4" s="91" t="s">
        <v>34</v>
      </c>
      <c r="P4" s="92">
        <v>6187.5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1076.9000000000001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378.6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74.7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18405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1956.7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1577.5</v>
      </c>
      <c r="R19" s="28"/>
    </row>
    <row r="20" spans="1:18" x14ac:dyDescent="0.2">
      <c r="N20" s="91"/>
      <c r="O20" s="91" t="s">
        <v>42</v>
      </c>
      <c r="P20" s="92">
        <v>6297.0999999999995</v>
      </c>
      <c r="R20" s="28"/>
    </row>
    <row r="21" spans="1:18" ht="17.25" customHeight="1" x14ac:dyDescent="0.2">
      <c r="N21" s="91"/>
      <c r="O21" s="91" t="s">
        <v>43</v>
      </c>
      <c r="P21" s="92">
        <v>3781.6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4792.1000000000004</v>
      </c>
      <c r="Q22" s="5"/>
      <c r="R22" s="10"/>
    </row>
    <row r="23" spans="1:18" x14ac:dyDescent="0.2">
      <c r="N23" s="91"/>
      <c r="O23" s="89" t="s">
        <v>28</v>
      </c>
      <c r="P23" s="90">
        <v>18405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4741.7000000000007</v>
      </c>
      <c r="Q27" s="5"/>
      <c r="R27" s="31"/>
    </row>
    <row r="28" spans="1:18" x14ac:dyDescent="0.2">
      <c r="N28" s="91"/>
      <c r="O28" s="91" t="s">
        <v>46</v>
      </c>
      <c r="P28" s="92">
        <v>4055.8</v>
      </c>
      <c r="Q28" s="5"/>
      <c r="R28" s="31"/>
    </row>
    <row r="29" spans="1:18" x14ac:dyDescent="0.2">
      <c r="N29" s="91"/>
      <c r="O29" s="91" t="s">
        <v>47</v>
      </c>
      <c r="P29" s="92">
        <v>6762.7</v>
      </c>
      <c r="Q29" s="5"/>
      <c r="R29" s="31"/>
    </row>
    <row r="30" spans="1:18" x14ac:dyDescent="0.2">
      <c r="N30" s="91"/>
      <c r="O30" s="91" t="s">
        <v>48</v>
      </c>
      <c r="P30" s="92">
        <v>2844.8</v>
      </c>
      <c r="Q30" s="21"/>
      <c r="R30" s="30"/>
    </row>
    <row r="31" spans="1:18" x14ac:dyDescent="0.2">
      <c r="N31" s="91"/>
      <c r="O31" s="89" t="s">
        <v>28</v>
      </c>
      <c r="P31" s="90">
        <v>18405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2024-10-23T16:49:46Z</cp:lastPrinted>
  <dcterms:created xsi:type="dcterms:W3CDTF">2001-04-27T13:07:19Z</dcterms:created>
  <dcterms:modified xsi:type="dcterms:W3CDTF">2024-11-04T14:42:33Z</dcterms:modified>
</cp:coreProperties>
</file>